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cashirecc-my.sharepoint.com/personal/john_jones_lancashire_gov_uk/Documents/Documents/14_John_Jones/Working drafts/NERC Duty/"/>
    </mc:Choice>
  </mc:AlternateContent>
  <xr:revisionPtr revIDLastSave="241" documentId="8_{B1AB3E85-53D8-4D53-A62E-0A84CBE22DEF}" xr6:coauthVersionLast="47" xr6:coauthVersionMax="47" xr10:uidLastSave="{BBAB0135-502D-4F22-A72D-18CE0E273356}"/>
  <bookViews>
    <workbookView xWindow="-110" yWindow="-110" windowWidth="19420" windowHeight="10300" tabRatio="539" activeTab="3" xr2:uid="{9772E385-42DB-449E-9837-51B39B2AE083}"/>
  </bookViews>
  <sheets>
    <sheet name="Cover_sheet" sheetId="13" r:id="rId1"/>
    <sheet name="Table_of_contents" sheetId="17" r:id="rId2"/>
    <sheet name="1" sheetId="18" r:id="rId3"/>
    <sheet name="2" sheetId="2" r:id="rId4"/>
    <sheet name="3" sheetId="7" r:id="rId5"/>
    <sheet name="4" sheetId="6" r:id="rId6"/>
    <sheet name="5" sheetId="15" r:id="rId7"/>
    <sheet name="6" sheetId="3" r:id="rId8"/>
    <sheet name="7" sheetId="4" r:id="rId9"/>
    <sheet name="8" sheetId="5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H14" i="3"/>
  <c r="H13" i="3"/>
  <c r="H12" i="3"/>
  <c r="H11" i="3"/>
  <c r="H10" i="3"/>
  <c r="H9" i="3"/>
  <c r="D20" i="3"/>
  <c r="H6" i="5"/>
  <c r="H7" i="5"/>
  <c r="H8" i="5"/>
  <c r="H9" i="5"/>
  <c r="H5" i="5"/>
  <c r="D10" i="5"/>
  <c r="E10" i="5"/>
  <c r="F10" i="5"/>
  <c r="G10" i="5"/>
  <c r="C10" i="5"/>
  <c r="G5" i="5"/>
  <c r="G6" i="5"/>
  <c r="G7" i="5"/>
  <c r="G8" i="5"/>
  <c r="G9" i="5"/>
  <c r="H6" i="4"/>
  <c r="H7" i="4"/>
  <c r="H8" i="4"/>
  <c r="H9" i="4"/>
  <c r="H10" i="4"/>
  <c r="H11" i="4"/>
  <c r="H12" i="4"/>
  <c r="H13" i="4"/>
  <c r="H14" i="4"/>
  <c r="H15" i="4"/>
  <c r="H16" i="4"/>
  <c r="H17" i="4"/>
  <c r="H5" i="4"/>
  <c r="D18" i="4"/>
  <c r="E18" i="4"/>
  <c r="F18" i="4"/>
  <c r="C18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H7" i="3"/>
  <c r="H8" i="3"/>
  <c r="H15" i="3"/>
  <c r="H16" i="3"/>
  <c r="H17" i="3"/>
  <c r="H19" i="3"/>
  <c r="H5" i="3"/>
  <c r="E20" i="3"/>
  <c r="F20" i="3"/>
  <c r="G19" i="3"/>
  <c r="G6" i="3"/>
  <c r="G7" i="3"/>
  <c r="G8" i="3"/>
  <c r="G9" i="3"/>
  <c r="G10" i="3"/>
  <c r="G11" i="3"/>
  <c r="G12" i="3"/>
  <c r="G13" i="3"/>
  <c r="G14" i="3"/>
  <c r="G15" i="3"/>
  <c r="G16" i="3"/>
  <c r="G17" i="3"/>
  <c r="G5" i="3"/>
  <c r="G18" i="4" l="1"/>
  <c r="H6" i="3"/>
  <c r="H20" i="3" s="1"/>
  <c r="G20" i="3"/>
  <c r="H10" i="5"/>
  <c r="H18" i="4"/>
</calcChain>
</file>

<file path=xl/sharedStrings.xml><?xml version="1.0" encoding="utf-8"?>
<sst xmlns="http://schemas.openxmlformats.org/spreadsheetml/2006/main" count="339" uniqueCount="193">
  <si>
    <t>Biodiversity duty: biodiversity net gain information</t>
  </si>
  <si>
    <t>[LPA name]</t>
  </si>
  <si>
    <r>
      <rPr>
        <sz val="16"/>
        <color rgb="FF000000"/>
        <rFont val="Arial"/>
        <family val="2"/>
      </rPr>
      <t xml:space="preserve">[Period the reporting covers i.e. </t>
    </r>
    <r>
      <rPr>
        <i/>
        <sz val="16"/>
        <color rgb="FF000000"/>
        <rFont val="Arial"/>
        <family val="2"/>
      </rPr>
      <t>month</t>
    </r>
    <r>
      <rPr>
        <sz val="16"/>
        <color rgb="FF000000"/>
        <rFont val="Arial"/>
        <family val="2"/>
      </rPr>
      <t>-yea</t>
    </r>
    <r>
      <rPr>
        <i/>
        <sz val="16"/>
        <color rgb="FF000000"/>
        <rFont val="Arial"/>
        <family val="2"/>
      </rPr>
      <t xml:space="preserve">r to month-year </t>
    </r>
    <r>
      <rPr>
        <sz val="16"/>
        <color rgb="FF000000"/>
        <rFont val="Arial"/>
        <family val="2"/>
      </rPr>
      <t>]</t>
    </r>
  </si>
  <si>
    <t xml:space="preserve">[Percentage Net Gain required by the LPA] </t>
  </si>
  <si>
    <t>Table of Contents</t>
  </si>
  <si>
    <t>This spreadsheet contains 8 worksheets.</t>
  </si>
  <si>
    <t>Worksheet 1 covers information about the number of eligible planning permissions granted under the Town and Country Planning Act 1990 requiring biodiversity net gain</t>
  </si>
  <si>
    <t>Worksheet 2 covers the overall expected gains and losses from biodiversity gain plans approved during the reporting period</t>
  </si>
  <si>
    <t>Worksheet 3 covers the number of biodiversity gain plans approved during the reporting period that impact irreplaceable habitat</t>
  </si>
  <si>
    <t>Worksheet 4 covers the number of biodiversity gain sites and biodiversity units delivered</t>
  </si>
  <si>
    <t>Worksheet 5 covers a summary of whether approved development is meeting its monitoring requirements</t>
  </si>
  <si>
    <t xml:space="preserve">Worksheet 6 covers the composition of gains split by area habitat type </t>
  </si>
  <si>
    <t xml:space="preserve">Worksheet 7 covers the composition of gains split by hedgerow and line of trees type </t>
  </si>
  <si>
    <t xml:space="preserve">Worksheet 8 covers the composition of gains split by watercourse type </t>
  </si>
  <si>
    <t>Eligible planning permissions granted under the Town and Country Planning Act 1990 requiring biodiversity net gain</t>
  </si>
  <si>
    <t xml:space="preserve">This information can be manually collected from approved biodiversity gain plans or statutory metrics if you are not using a software package </t>
  </si>
  <si>
    <t xml:space="preserve">This worksheet contains one table. </t>
  </si>
  <si>
    <t>This is Table 1.</t>
  </si>
  <si>
    <t>ID</t>
  </si>
  <si>
    <t>Consented applications requiring net gains</t>
  </si>
  <si>
    <t>Number</t>
  </si>
  <si>
    <t>Proportion</t>
  </si>
  <si>
    <t>A</t>
  </si>
  <si>
    <t>Total number of planning permissions granted that require biodiversity net gain in the reporting period</t>
  </si>
  <si>
    <t>not applicable</t>
  </si>
  <si>
    <t>B</t>
  </si>
  <si>
    <t>Total number of  planning permissions granted in the reporting period where an exemption to the biodiversity net gain condition applies</t>
  </si>
  <si>
    <t>C</t>
  </si>
  <si>
    <t>Total number of biodiversity gain plans approved in the reporting period</t>
  </si>
  <si>
    <t>D</t>
  </si>
  <si>
    <t>Total number of biodiversity gain plans approved in the reporting period securing BNG through on-site units only</t>
  </si>
  <si>
    <t>E</t>
  </si>
  <si>
    <t>Total number of biodiversity gain plans approved in the reporting period securing BNG through off-site units only</t>
  </si>
  <si>
    <t>F</t>
  </si>
  <si>
    <t>Total number of biodiversity gain plans approved in the reporting period securing BNG through statutory credits only</t>
  </si>
  <si>
    <t>G</t>
  </si>
  <si>
    <t>Total number of biodiversity gain plans approved in the reporting period securing BNG through a combination of on-site and off-site units</t>
  </si>
  <si>
    <t>H</t>
  </si>
  <si>
    <t>Total number of biodiversity gain plans approved in the reporting period securing BNG through a combination of on-site units and statutory credits</t>
  </si>
  <si>
    <t>I</t>
  </si>
  <si>
    <t>Total number of biodiversity gain plans approved in the reporting period securing BNG through a combination of off-site units and statutory credits</t>
  </si>
  <si>
    <t>J</t>
  </si>
  <si>
    <t>Total number of biodiversity gain plans approved in the reporting period securing BNG through a combination of on-site, off-site units and statutory credits</t>
  </si>
  <si>
    <t>Guidance - where to find/how to calculate the data</t>
  </si>
  <si>
    <t>Biodiversity Gain Plan, question 4.6. For proportion divide the number by Table 1, Line C. Expressed as a percentage</t>
  </si>
  <si>
    <t>Biodiversity Gain Plan, question 4.11. For proportion divide the number by Table 1, Line C. Expressed as a percentage</t>
  </si>
  <si>
    <t>Biodiversity Gain Plan, question 4.6 and 4.11. For proportion divide the number by Table 1, Line C. Expressed as a percentage</t>
  </si>
  <si>
    <t>Overall expected gains and losses across all biodiversity gain plans approved in the reporting period</t>
  </si>
  <si>
    <t>This is Table 2.</t>
  </si>
  <si>
    <t>Overall expected gains and losses</t>
  </si>
  <si>
    <t>Total or Average</t>
  </si>
  <si>
    <t>Total number of pre-development biodiversity units approved on-site broken down by area/hedgerow/watercourse</t>
  </si>
  <si>
    <t>Total number of post-development biodiversity units approved on-site broken down by area/hedgerow/watercourse</t>
  </si>
  <si>
    <t>Total net unit change in biodiversity units, on-site broken down by area/hedgerow/watercourse</t>
  </si>
  <si>
    <t>Average percentage (%) change in biodiversity units, on-site</t>
  </si>
  <si>
    <t>Total number of baseline biodiversity units approved off-site broken down by area/hedgerow/watercourse</t>
  </si>
  <si>
    <t>Total number of post-intervention biodiversity units approved off-site broken down by area/hedgerow/watercourse</t>
  </si>
  <si>
    <t>Total net unit change in biodiversity units, off-site broken down by area/hedgerow/watercourse</t>
  </si>
  <si>
    <t>Average percentage (%) change in biodiversity units, off-site</t>
  </si>
  <si>
    <t>Total number of biodiversity units offset using statutory credits broken down by area/hedgerow/watercourse</t>
  </si>
  <si>
    <t>Total net unit change in biodiversity units (including any units offset using credits)</t>
  </si>
  <si>
    <t>K</t>
  </si>
  <si>
    <t>Average percentage (%) change (including statutory credits)</t>
  </si>
  <si>
    <t>Biodiversity Gain Plan, total 6.3 across all biodiversity gain plans approved in the reporting period</t>
  </si>
  <si>
    <t>Biodiversity Gain Plan, total 6.4 across all biodiversity gain plans approved in the reporting period</t>
  </si>
  <si>
    <t>Biodiversity Gain Plan, total 6.5 number of area/hedgerow/watercourse units across all biodiversity gain plans approved in the reporting period</t>
  </si>
  <si>
    <t>Table 2, line C divided by Table 2, line A expressed as a percentage</t>
  </si>
  <si>
    <t>Biodiversity Gain Plan, total 7.4 across all biodiversity gain plans approved in the reporting period</t>
  </si>
  <si>
    <t>Biodiversity Gain Plan, total 7.5 across all biodiversity gain plans approved in the reporting period</t>
  </si>
  <si>
    <t>Biodiversity Gain Plan, total 7.6 number of area/habitat/watercourse units across all biodiversity gain plans approved in the reporting period</t>
  </si>
  <si>
    <t>Table 2, line G divided by Table 2 line E, expressed as a percentage</t>
  </si>
  <si>
    <t>Biodiversity Gain Plan, total 8.2 across all biodiversity gain plans approved in the reporting period</t>
  </si>
  <si>
    <t>Sum of Table 2 line C+G+I</t>
  </si>
  <si>
    <t>Table 2 line J divided by the sum of Table 2 line A+E, expressed as a percentage</t>
  </si>
  <si>
    <t>Impact on Irreplaceable Habitat</t>
  </si>
  <si>
    <t>This is Table 3</t>
  </si>
  <si>
    <t>Impact on irreplaceable habitat</t>
  </si>
  <si>
    <t>Total</t>
  </si>
  <si>
    <t>Total number of biodiversity gain plans approved in the reporting period where the on-site change negatively impacts irreplaceable habitats</t>
  </si>
  <si>
    <t xml:space="preserve">The number of applications selecting 'yes' on biodiversity gain plan 5.1. For proportion divide by Table 1 line C, expressed as a percentage </t>
  </si>
  <si>
    <t xml:space="preserve">Location of off-site biodiversity units </t>
  </si>
  <si>
    <t>This worksheet contains one table.</t>
  </si>
  <si>
    <t>This is Table 4</t>
  </si>
  <si>
    <t>Location of off-site biodiversity units</t>
  </si>
  <si>
    <t xml:space="preserve">Total </t>
  </si>
  <si>
    <t xml:space="preserve">Number of off-site biodiversity units located inside LPA boundary or NCA of impact site.  </t>
  </si>
  <si>
    <t>Number of off-site biodiversity units located outside LPA or NCA of impact site, but in neighbouring LPA or NCA</t>
  </si>
  <si>
    <t>Number of off-site biodiversity units located outside of LPA or NCA of impact site and neighbouring LPA or NCA</t>
  </si>
  <si>
    <t>For 'Total' sum number of off-site biodiversity units in each category for all biodiversity gain plans approved in the reporting period where off-site gains have been used. Category found in 'Off-site Habitat Baseline Tab', Number of biodiversity units found in 'Off-site gain site summary' tab</t>
  </si>
  <si>
    <t>For 'Proportion (%)' should be calculated as such: ((Total (Column C) / (sum of totals in column C)) x 100)</t>
  </si>
  <si>
    <t>Results of monitoring biodiversity gains</t>
  </si>
  <si>
    <t xml:space="preserve">This worksheet contains two tables. </t>
  </si>
  <si>
    <t>This is Table 5</t>
  </si>
  <si>
    <t>Results of monitoring biodiversity gains where the LPA is part of the legal agreement</t>
  </si>
  <si>
    <t>Proportion (%)</t>
  </si>
  <si>
    <t>Number of applications with approved biodiversity gain plans including the delivery of 'significant' on-site gains</t>
  </si>
  <si>
    <t xml:space="preserve">Number of applications with approved biodiversity gain plans that are meeting monitoring requirements and habitat delivery expectations for 'significant' on-site gains </t>
  </si>
  <si>
    <t xml:space="preserve">Number of applications with approved biodiversity gain plans that are meeting monitoring requirements but not meeting habitat delivery expectations for 'significant' on-site gains </t>
  </si>
  <si>
    <t xml:space="preserve">Number of applications with approved biodiversity gain plans that are failing to meet monitoring requirements for 'significant' on-site gains </t>
  </si>
  <si>
    <t xml:space="preserve">Number of applications with approved biodiversity gain plans where the status of monitoring requirements is unknown for 'significant' on-site gains </t>
  </si>
  <si>
    <t xml:space="preserve">Number of applications with approved biodiversity gain plans including the delivery of off-site gains, where the LPA are responsible for monitoring. </t>
  </si>
  <si>
    <t>Number of applications with approved biodiversity gain plans that are meeting monitoring requirements and habitat delivery expectations for offsite gains where the LPA is responsible for monitoring</t>
  </si>
  <si>
    <t>Number of applications with approved biodiversity gain plans that are meeting monitoring requirements but not meeting habitat delivery expectations  for offsite gains where the LPA is responsible for monitoring</t>
  </si>
  <si>
    <t>Number of applications with approved biodiversity gain plans that are failing to meet monitoring requirements for offsite gains where the LPA is responsible for monitoring</t>
  </si>
  <si>
    <t>Number of applications with approved biodiversity gain plans where the status of monitoring requirements is unknown for offsite gains where the LPA is responsible for monitoring</t>
  </si>
  <si>
    <t xml:space="preserve">ID </t>
  </si>
  <si>
    <t xml:space="preserve">Enforcement actions taken in the reporting period </t>
  </si>
  <si>
    <t>L</t>
  </si>
  <si>
    <t xml:space="preserve">Number of enforcement actions taken during the reporting period associated with Biodiversity Net Gain policy </t>
  </si>
  <si>
    <t xml:space="preserve">Tracking monitoring of biodiversity gains </t>
  </si>
  <si>
    <t xml:space="preserve">Free Text </t>
  </si>
  <si>
    <t xml:space="preserve">K </t>
  </si>
  <si>
    <t>Please describe how you have collected information on monitoring (e.g., use of digital software to collect and analyse monitoring data/ manual checking of monitoring reports/ internal monitoring system etc.</t>
  </si>
  <si>
    <t>Proportion (%) should be calculated as such: ((Total (Table 5a) / Total number of biodiversity gain plans approved in the reporting period (Table 1, line C)) x 100)</t>
  </si>
  <si>
    <t>Composition of biodiversity gains - areas</t>
  </si>
  <si>
    <t>This is Table 6</t>
  </si>
  <si>
    <t>Habitat Type - Area</t>
  </si>
  <si>
    <t xml:space="preserve">Total biodiversity units at baseline </t>
  </si>
  <si>
    <t>Total hectares at baseline</t>
  </si>
  <si>
    <t>Total biodiversity units post - development</t>
  </si>
  <si>
    <t>Total hectares post - development</t>
  </si>
  <si>
    <t>Net change in biodiversity units</t>
  </si>
  <si>
    <t>Net change in hectares</t>
  </si>
  <si>
    <t>Cropland</t>
  </si>
  <si>
    <t xml:space="preserve">Grassland </t>
  </si>
  <si>
    <t xml:space="preserve">Heathland and Scrub </t>
  </si>
  <si>
    <t>Lakes</t>
  </si>
  <si>
    <t xml:space="preserve">Sparsely Vegetated Land </t>
  </si>
  <si>
    <t xml:space="preserve">Urban </t>
  </si>
  <si>
    <t>Wetland</t>
  </si>
  <si>
    <t xml:space="preserve">Woodland and Forest </t>
  </si>
  <si>
    <t xml:space="preserve">Intertidal sediment </t>
  </si>
  <si>
    <t>Coastal Saltmarsh</t>
  </si>
  <si>
    <t xml:space="preserve">Rocky Shore </t>
  </si>
  <si>
    <t xml:space="preserve">Coastal Lagoons </t>
  </si>
  <si>
    <t>M</t>
  </si>
  <si>
    <t>Intertidal Hard Structures</t>
  </si>
  <si>
    <t>N</t>
  </si>
  <si>
    <t xml:space="preserve">Watercourse footprint </t>
  </si>
  <si>
    <t>O</t>
  </si>
  <si>
    <t xml:space="preserve">Individual Trees </t>
  </si>
  <si>
    <t>For 'Total biodiversity units at baseline' column, see column D, rows 78-92 of Metric's 'Detailed Results' tab. Total these across all metrics from the reporting period.</t>
  </si>
  <si>
    <t>For 'Total hectares at baseline' column, see column C, rows 78-92 of Metric's 'Detailed Results' tab. Total these across all metrics from the reporting period.</t>
  </si>
  <si>
    <t>For 'Total biodiversity units post-development' column, see column F, rows 78-92 of Metric's 'Detailed Results' tab. Total these across all metrics from the reporting period.</t>
  </si>
  <si>
    <t>For 'Total hectares post-development' column, see column E, rows 78-92 of Metric's 'Detailed Results' tab. Total these across all metrics from the reporting period.</t>
  </si>
  <si>
    <t>For 'Net change in biodiversity units' column, calculate by deducting 'Total biodiversity units at baseline' from 'Total biodiversity units post-development'.</t>
  </si>
  <si>
    <t>For 'Net change hectares' column, calculate by deducting 'Total hectares at baseline' from 'Total hectares post-development'.</t>
  </si>
  <si>
    <t>Composition of biodiversity gains - hedgerows and lines of trees</t>
  </si>
  <si>
    <t>This is Table 7</t>
  </si>
  <si>
    <t>Habitat type - hedgerows and lines of trees</t>
  </si>
  <si>
    <t>Total biodiversity units at baseline</t>
  </si>
  <si>
    <t>Total kilometres at baseline</t>
  </si>
  <si>
    <t>Total kilometres post - development</t>
  </si>
  <si>
    <t>Net change in kilometres</t>
  </si>
  <si>
    <t xml:space="preserve">Species-rich native hedgerow with trees - associated with bank or ditch </t>
  </si>
  <si>
    <t xml:space="preserve">Species-rich native hedgerow with trees </t>
  </si>
  <si>
    <t xml:space="preserve">Species-rich native hedgerow - associated with bank or ditch </t>
  </si>
  <si>
    <t xml:space="preserve">Native hedgerow with trees - associated with bank or ditch </t>
  </si>
  <si>
    <t xml:space="preserve">Species -rich native hedgerow </t>
  </si>
  <si>
    <t xml:space="preserve">Native hedgerow - associated with bank or ditch </t>
  </si>
  <si>
    <t xml:space="preserve">Native hedgerow with trees </t>
  </si>
  <si>
    <t xml:space="preserve">Ecologically valuable line of trees </t>
  </si>
  <si>
    <t xml:space="preserve">Ecologically valuable line of trees - associated with bank or ditch </t>
  </si>
  <si>
    <t xml:space="preserve">Native hedgerow </t>
  </si>
  <si>
    <t xml:space="preserve">Line of trees </t>
  </si>
  <si>
    <t>Line of trees associated with bank or ditch</t>
  </si>
  <si>
    <t>Non-native and ornamental hedgerow</t>
  </si>
  <si>
    <t>For 'Total biodiversity units at baseline' column, see column D, rows 140-152 of Metric's 'Detailed Results' tab. Total these across all metrics from the reporting period.</t>
  </si>
  <si>
    <t>For 'Total kilometres at baseline' column, see column C, rows 140-152 of Metric's 'Detailed Results' tab. Total these across all metrics from the reporting period.</t>
  </si>
  <si>
    <t>For 'Total biodiversity units post-development' column, see column F, rows 140-152 of Metric's 'Detailed Results' tab. Total these across all metrics from the reporting period.</t>
  </si>
  <si>
    <t>For 'Total kilometres post-development' column, see column E, rows 140-152 of Metric's 'Detailed Results' tab. Total these across all metrics from the reporting period.</t>
  </si>
  <si>
    <t>For 'Net change in kilometres' column, calculate by deducting 'Total kilometres at baseline' from 'Total kilometres post-development'.</t>
  </si>
  <si>
    <t>Composition of biodiversity gains - watercourses</t>
  </si>
  <si>
    <t>This is Table 8</t>
  </si>
  <si>
    <t>Habitat type - watercourse</t>
  </si>
  <si>
    <t>Total kilometers at baseline</t>
  </si>
  <si>
    <t>Total kilometers post - development</t>
  </si>
  <si>
    <t>Net change in kilometers</t>
  </si>
  <si>
    <t>Priority Habitat</t>
  </si>
  <si>
    <t xml:space="preserve">Other Rivers and Streams </t>
  </si>
  <si>
    <t xml:space="preserve">Ditches </t>
  </si>
  <si>
    <t xml:space="preserve">Canals </t>
  </si>
  <si>
    <t>Culverts</t>
  </si>
  <si>
    <t>For 'Total biodiversity units at baseline' column, see column D, rows 203-207 of Metric's 'Detailed Results' tab. Total these across all metrics from the reporting period.</t>
  </si>
  <si>
    <t>For 'Total kilometers at baseline' column, see column C, rows 203-207 of Metric's 'Detailed Results' tab. Total these across all metrics from the reporting period.</t>
  </si>
  <si>
    <t>For 'Total biodiversity units post-development' column, see column F, rows 203-207 of Metric's 'Detailed Results' tab. Total these across all metrics from the reporting period.</t>
  </si>
  <si>
    <t>For 'Total kilometers post-development' column, see column E, rows 203-207 of Metric's 'Detailed Results' tab. Total these across all metrics from the reporting period.</t>
  </si>
  <si>
    <t>For 'Net change biodiversity units' column, calculate by deducting 'Total biodiversity units at baseline' from 'Total biodiversity units post-development'.</t>
  </si>
  <si>
    <t>For 'Net change in kilometers' column, calculate by deducting 'Total kilometers at baseline' from 'Total kilometers post-development'.</t>
  </si>
  <si>
    <t>Lancashire County Council</t>
  </si>
  <si>
    <t>0</t>
  </si>
  <si>
    <t>N/A</t>
  </si>
  <si>
    <t>No monitoring reports have as of yet been submitted to Lancashire County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</si>
</sst>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B050"/>
      <name val="Arial"/>
      <family val="2"/>
    </font>
    <font>
      <sz val="12"/>
      <color theme="1"/>
      <name val="Arial"/>
      <family val="2"/>
    </font>
    <font>
      <sz val="16"/>
      <color rgb="FF000000"/>
      <name val="Arial"/>
      <family val="2"/>
    </font>
    <font>
      <i/>
      <sz val="16"/>
      <color rgb="FF000000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Alignment="0" applyProtection="0"/>
    <xf numFmtId="0" fontId="7" fillId="0" borderId="0" applyNumberFormat="0" applyFill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6" fillId="0" borderId="0" xfId="0" applyFont="1"/>
    <xf numFmtId="0" fontId="4" fillId="0" borderId="0" xfId="1" applyAlignment="1">
      <alignment horizontal="left" vertical="top"/>
    </xf>
    <xf numFmtId="0" fontId="8" fillId="0" borderId="0" xfId="0" applyFont="1"/>
    <xf numFmtId="0" fontId="6" fillId="0" borderId="2" xfId="0" applyFont="1" applyBorder="1"/>
    <xf numFmtId="0" fontId="6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wrapText="1"/>
    </xf>
    <xf numFmtId="0" fontId="3" fillId="0" borderId="7" xfId="0" applyFont="1" applyBorder="1"/>
    <xf numFmtId="0" fontId="6" fillId="0" borderId="8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49" fontId="3" fillId="0" borderId="1" xfId="0" applyNumberFormat="1" applyFont="1" applyBorder="1"/>
    <xf numFmtId="49" fontId="3" fillId="0" borderId="9" xfId="0" applyNumberFormat="1" applyFont="1" applyBorder="1"/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3" fillId="0" borderId="11" xfId="0" applyFont="1" applyBorder="1"/>
    <xf numFmtId="0" fontId="6" fillId="0" borderId="11" xfId="0" applyFont="1" applyBorder="1"/>
    <xf numFmtId="0" fontId="3" fillId="0" borderId="13" xfId="0" applyFont="1" applyBorder="1"/>
    <xf numFmtId="0" fontId="6" fillId="0" borderId="12" xfId="0" applyFont="1" applyBorder="1"/>
    <xf numFmtId="0" fontId="3" fillId="0" borderId="14" xfId="0" applyFont="1" applyBorder="1"/>
    <xf numFmtId="0" fontId="10" fillId="0" borderId="0" xfId="0" applyFont="1"/>
    <xf numFmtId="0" fontId="3" fillId="0" borderId="11" xfId="0" applyFont="1" applyBorder="1" applyAlignment="1">
      <alignment horizontal="center"/>
    </xf>
    <xf numFmtId="0" fontId="9" fillId="0" borderId="0" xfId="0" applyFont="1"/>
    <xf numFmtId="0" fontId="3" fillId="0" borderId="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5" xfId="0" applyNumberFormat="1" applyFont="1" applyBorder="1"/>
    <xf numFmtId="0" fontId="6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0" xfId="1" applyFill="1"/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2" fillId="0" borderId="0" xfId="1" applyFont="1"/>
    <xf numFmtId="0" fontId="13" fillId="0" borderId="0" xfId="0" applyFont="1"/>
    <xf numFmtId="0" fontId="11" fillId="0" borderId="14" xfId="0" applyFont="1" applyBorder="1"/>
    <xf numFmtId="0" fontId="0" fillId="0" borderId="10" xfId="0" applyBorder="1"/>
    <xf numFmtId="49" fontId="3" fillId="0" borderId="0" xfId="0" applyNumberFormat="1" applyFont="1"/>
    <xf numFmtId="0" fontId="14" fillId="0" borderId="0" xfId="1" applyFont="1" applyFill="1" applyAlignment="1"/>
    <xf numFmtId="0" fontId="15" fillId="0" borderId="8" xfId="0" applyFont="1" applyBorder="1" applyAlignment="1">
      <alignment horizontal="center"/>
    </xf>
    <xf numFmtId="0" fontId="15" fillId="0" borderId="2" xfId="0" applyFont="1" applyBorder="1"/>
    <xf numFmtId="0" fontId="15" fillId="0" borderId="8" xfId="0" applyFont="1" applyBorder="1"/>
    <xf numFmtId="0" fontId="15" fillId="0" borderId="3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49" fontId="10" fillId="0" borderId="1" xfId="0" applyNumberFormat="1" applyFont="1" applyBorder="1"/>
    <xf numFmtId="49" fontId="10" fillId="0" borderId="5" xfId="0" applyNumberFormat="1" applyFont="1" applyBorder="1"/>
    <xf numFmtId="0" fontId="16" fillId="0" borderId="0" xfId="0" applyFont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9" fontId="3" fillId="0" borderId="11" xfId="4" applyFont="1" applyBorder="1"/>
    <xf numFmtId="0" fontId="11" fillId="0" borderId="0" xfId="0" applyFont="1" applyAlignment="1">
      <alignment horizontal="center" wrapText="1"/>
    </xf>
    <xf numFmtId="0" fontId="3" fillId="0" borderId="0" xfId="0" quotePrefix="1" applyFont="1" applyAlignment="1">
      <alignment wrapText="1"/>
    </xf>
    <xf numFmtId="0" fontId="6" fillId="0" borderId="6" xfId="0" applyFont="1" applyBorder="1"/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0" xfId="1" applyAlignment="1"/>
    <xf numFmtId="0" fontId="6" fillId="0" borderId="3" xfId="0" applyFont="1" applyBorder="1" applyAlignment="1">
      <alignment vertical="top" wrapText="1"/>
    </xf>
    <xf numFmtId="0" fontId="18" fillId="0" borderId="0" xfId="1" applyFont="1"/>
    <xf numFmtId="0" fontId="20" fillId="0" borderId="0" xfId="0" applyFont="1"/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3" fillId="2" borderId="14" xfId="0" applyFont="1" applyFill="1" applyBorder="1"/>
    <xf numFmtId="14" fontId="0" fillId="0" borderId="0" xfId="0" applyNumberFormat="1"/>
    <xf numFmtId="0" fontId="6" fillId="0" borderId="1" xfId="0" applyFont="1" applyBorder="1" applyAlignment="1">
      <alignment horizontal="left" vertical="top" wrapText="1"/>
    </xf>
    <xf numFmtId="9" fontId="3" fillId="0" borderId="5" xfId="0" applyNumberFormat="1" applyFont="1" applyBorder="1"/>
    <xf numFmtId="2" fontId="3" fillId="0" borderId="1" xfId="0" applyNumberFormat="1" applyFont="1" applyBorder="1" applyAlignment="1">
      <alignment horizontal="left" vertical="top"/>
    </xf>
    <xf numFmtId="2" fontId="3" fillId="0" borderId="5" xfId="0" applyNumberFormat="1" applyFont="1" applyBorder="1" applyAlignment="1">
      <alignment horizontal="left" vertical="top"/>
    </xf>
    <xf numFmtId="2" fontId="3" fillId="0" borderId="9" xfId="0" applyNumberFormat="1" applyFont="1" applyBorder="1" applyAlignment="1">
      <alignment horizontal="left" vertical="top"/>
    </xf>
    <xf numFmtId="2" fontId="3" fillId="0" borderId="1" xfId="0" applyNumberFormat="1" applyFont="1" applyBorder="1"/>
    <xf numFmtId="2" fontId="3" fillId="0" borderId="5" xfId="0" applyNumberFormat="1" applyFont="1" applyBorder="1"/>
    <xf numFmtId="2" fontId="3" fillId="0" borderId="15" xfId="0" applyNumberFormat="1" applyFont="1" applyBorder="1"/>
    <xf numFmtId="2" fontId="3" fillId="0" borderId="9" xfId="0" applyNumberFormat="1" applyFont="1" applyBorder="1"/>
  </cellXfs>
  <cellStyles count="5">
    <cellStyle name="Heading 1" xfId="1" builtinId="16" customBuiltin="1"/>
    <cellStyle name="Heading 2" xfId="2" builtinId="17" customBuiltin="1"/>
    <cellStyle name="Normal" xfId="0" builtinId="0" customBuiltin="1"/>
    <cellStyle name="Normal 2" xfId="3" xr:uid="{65A8EBE7-814F-4C3E-98F7-84DFAE51C29F}"/>
    <cellStyle name="Percent" xfId="4" builtinId="5"/>
  </cellStyles>
  <dxfs count="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</border>
    </dxf>
    <dxf>
      <font>
        <sz val="12"/>
        <family val="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B28627-2DA0-41C9-99C4-C5346BCDFBFD}" name="Gains_and_losses" displayName="Gains_and_losses" ref="A4:C15" totalsRowShown="0" headerRowDxfId="70" dataDxfId="68" headerRowBorderDxfId="69" tableBorderDxfId="67" totalsRowBorderDxfId="66">
  <tableColumns count="3">
    <tableColumn id="3" xr3:uid="{3C3E35E0-CC6C-45AE-91D2-74A63C851044}" name="ID" dataDxfId="65"/>
    <tableColumn id="1" xr3:uid="{11E057FE-A863-412A-B2CA-62CB25E1507C}" name="Overall expected gains and losses" dataDxfId="64"/>
    <tableColumn id="2" xr3:uid="{C223A62E-40EC-4D26-9376-6F11684A01E2}" name="Total or Average" dataDxfId="6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2E26734-B4F5-4045-8503-A87A9F472CF3}" name="impact_sensitive_areas" displayName="impact_sensitive_areas" ref="A4:D5" totalsRowShown="0" headerRowDxfId="62" dataDxfId="60" headerRowBorderDxfId="61" tableBorderDxfId="59" totalsRowBorderDxfId="58">
  <tableColumns count="4">
    <tableColumn id="4" xr3:uid="{CD2FD1AD-6B23-430B-9EBF-40C648E81082}" name="ID" dataDxfId="57"/>
    <tableColumn id="1" xr3:uid="{CE7CBDFA-F82D-44CB-B028-CB28416722DC}" name="Impact on irreplaceable habitat" dataDxfId="56"/>
    <tableColumn id="2" xr3:uid="{8E46C4BB-2961-4C62-AFF4-991825D40B7D}" name="Total" dataDxfId="55"/>
    <tableColumn id="3" xr3:uid="{2130C5B6-3BE1-4A3E-8572-14980553DF20}" name="Proportion" dataDxfId="5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FCC22-6677-4A81-A240-BE3CAE2AB1C6}" name="Table1" displayName="Table1" ref="A4:D7" totalsRowShown="0" headerRowDxfId="53" headerRowBorderDxfId="52" tableBorderDxfId="51" totalsRowBorderDxfId="50">
  <tableColumns count="4">
    <tableColumn id="4" xr3:uid="{BE700C48-4905-4D0A-9D9D-50D6802ECDD2}" name="ID" dataDxfId="49"/>
    <tableColumn id="1" xr3:uid="{2094A703-4969-4791-817D-27B3D0F25464}" name="Location of off-site biodiversity units" dataDxfId="48"/>
    <tableColumn id="2" xr3:uid="{DCDD097F-AF9A-4010-9C39-54A3CACF9E2A}" name="Total " dataDxfId="47"/>
    <tableColumn id="3" xr3:uid="{9D47EC75-55BF-4861-BF31-B70DCB0E8D08}" name="Proportion" dataDxfId="4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BADAAD8-C0B8-40AC-A44D-A1AF5C1A5A18}" name="Table69" displayName="Table69" ref="A8:D18" totalsRowShown="0" headerRowDxfId="45" dataDxfId="44" tableBorderDxfId="43">
  <tableColumns count="4">
    <tableColumn id="1" xr3:uid="{C598736E-9EDD-4234-B200-06F6657D38F9}" name="ID" dataDxfId="42"/>
    <tableColumn id="2" xr3:uid="{9BFBC305-E11F-443F-BE0B-E717CAAF4BDB}" name="Results of monitoring biodiversity gains where the LPA is part of the legal agreement" dataDxfId="41"/>
    <tableColumn id="3" xr3:uid="{C1FF268C-A2A1-4FE0-9259-B63B3DD86386}" name="Total " dataDxfId="40"/>
    <tableColumn id="4" xr3:uid="{05D3269B-90A4-4BFB-8FEF-714730E880EB}" name="Proportion (%)" dataDxfId="3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A6189D-DC92-4FD3-ABF5-D41084580523}" name="composition_areas" displayName="composition_areas" ref="A4:H19" totalsRowShown="0" headerRowDxfId="38" dataDxfId="36" headerRowBorderDxfId="37" tableBorderDxfId="35" totalsRowBorderDxfId="34">
  <tableColumns count="8">
    <tableColumn id="8" xr3:uid="{5B338792-0C9C-4A49-9287-E6DA12C5B698}" name="ID" dataDxfId="33"/>
    <tableColumn id="1" xr3:uid="{DD6276FD-2BA5-4078-91C3-B42AAC70F36B}" name="Habitat Type - Area" dataDxfId="32"/>
    <tableColumn id="2" xr3:uid="{4AF9C35F-A853-4EEF-B958-BA45E7360A1B}" name="Total biodiversity units at baseline " dataDxfId="31"/>
    <tableColumn id="3" xr3:uid="{682B3862-2080-47F7-A707-321BF2F4C4AA}" name="Total hectares at baseline" dataDxfId="30"/>
    <tableColumn id="4" xr3:uid="{D06248CB-CD17-44F9-993C-6060CB37B475}" name="Total biodiversity units post - development" dataDxfId="29"/>
    <tableColumn id="5" xr3:uid="{536CE09A-36FA-43C8-803C-2CFEADCF7FF2}" name="Total hectares post - development" dataDxfId="28"/>
    <tableColumn id="6" xr3:uid="{832DBC60-F627-4124-B302-F439D3B9B9DE}" name="Net change in biodiversity units" dataDxfId="27"/>
    <tableColumn id="7" xr3:uid="{172F4CC2-8EB7-46B8-8DB7-F69E1EA9C3F2}" name="Net change in hectares" dataDxfId="26">
      <calculatedColumnFormula>SUM(F5-D5)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9CDA3F-10AF-4ED8-8B64-F4A8288A2ABE}" name="composition_hedgerows_trees" displayName="composition_hedgerows_trees" ref="A4:H18" totalsRowShown="0" headerRowDxfId="25" dataDxfId="23" headerRowBorderDxfId="24" tableBorderDxfId="22" totalsRowBorderDxfId="21">
  <tableColumns count="8">
    <tableColumn id="8" xr3:uid="{A3F075C9-0890-4A6A-A814-D3B970C35A35}" name="ID" dataDxfId="20"/>
    <tableColumn id="1" xr3:uid="{2AA4F079-E67D-4B8D-AED8-A5FC46FD75FC}" name="Habitat type - hedgerows and lines of trees" dataDxfId="19"/>
    <tableColumn id="2" xr3:uid="{6DC0EB8B-BB25-4C51-A664-7F918DD46114}" name="Total biodiversity units at baseline" dataDxfId="18"/>
    <tableColumn id="3" xr3:uid="{C6D88141-B09F-43F9-ACD9-E71F16FEBAC5}" name="Total kilometres at baseline" dataDxfId="17"/>
    <tableColumn id="4" xr3:uid="{9B30BB81-DB96-42BB-AD73-483055F127CE}" name="Total biodiversity units post - development" dataDxfId="16"/>
    <tableColumn id="5" xr3:uid="{CA4E4286-F731-4E2F-A967-6B7D88E270DA}" name="Total kilometres post - development" dataDxfId="15"/>
    <tableColumn id="6" xr3:uid="{310F3669-35F1-4775-89EE-71CBD265195B}" name="Net change in biodiversity units" dataDxfId="14">
      <calculatedColumnFormula>SUM(E5-C5)</calculatedColumnFormula>
    </tableColumn>
    <tableColumn id="7" xr3:uid="{7B114DF6-BA9E-4609-8AC3-26A93B0E50C8}" name="Net change in kilometres" dataDxfId="1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591C478-7FA1-4CB4-BDF0-6CD96BABBFE1}" name="composition_watercourse" displayName="composition_watercourse" ref="A4:H10" totalsRowShown="0" headerRowDxfId="12" dataDxfId="10" headerRowBorderDxfId="11" tableBorderDxfId="9" totalsRowBorderDxfId="8">
  <tableColumns count="8">
    <tableColumn id="8" xr3:uid="{37B26029-4896-44A9-8C99-BC6218E33597}" name="ID" dataDxfId="7"/>
    <tableColumn id="1" xr3:uid="{130D52EC-6949-411B-869B-616C58F97027}" name="Habitat type - watercourse" dataDxfId="6"/>
    <tableColumn id="2" xr3:uid="{1AB208E0-5DE9-46F7-9634-EA4E6A373B91}" name="Total biodiversity units at baseline" dataDxfId="5"/>
    <tableColumn id="3" xr3:uid="{BD52CC52-B0CC-4105-AD1F-97382927E58E}" name="Total kilometers at baseline" dataDxfId="4"/>
    <tableColumn id="4" xr3:uid="{76C39CDE-84CA-4617-BBD3-0802C7EB93A5}" name="Total biodiversity units post - development" dataDxfId="3"/>
    <tableColumn id="5" xr3:uid="{E9DA758F-F24B-46D3-BB4C-274E51F6D67C}" name="Total kilometers post - development" dataDxfId="2"/>
    <tableColumn id="6" xr3:uid="{18617EAC-B7E9-4DCE-834F-D1C4E40194EA}" name="Net change in biodiversity units" dataDxfId="1">
      <calculatedColumnFormula>SUM(E5-C5)</calculatedColumnFormula>
    </tableColumn>
    <tableColumn id="7" xr3:uid="{98B158ED-5432-4586-801B-E845068F8481}" name="Net change in kilometer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D870-7CD6-40D3-B462-1B48200DE94E}">
  <dimension ref="A1:B11"/>
  <sheetViews>
    <sheetView zoomScale="80" zoomScaleNormal="80" workbookViewId="0">
      <selection activeCell="B5" sqref="B5"/>
    </sheetView>
  </sheetViews>
  <sheetFormatPr defaultRowHeight="15.5" x14ac:dyDescent="0.35"/>
  <cols>
    <col min="1" max="1" width="71" customWidth="1"/>
    <col min="2" max="2" width="52.3828125" customWidth="1"/>
  </cols>
  <sheetData>
    <row r="1" spans="1:2" ht="20" x14ac:dyDescent="0.4">
      <c r="A1" s="1" t="s">
        <v>0</v>
      </c>
    </row>
    <row r="2" spans="1:2" ht="20" x14ac:dyDescent="0.4">
      <c r="A2" s="53" t="s">
        <v>1</v>
      </c>
      <c r="B2" t="s">
        <v>189</v>
      </c>
    </row>
    <row r="3" spans="1:2" ht="20.5" x14ac:dyDescent="0.45">
      <c r="A3" s="82" t="s">
        <v>2</v>
      </c>
      <c r="B3" s="89">
        <v>45292</v>
      </c>
    </row>
    <row r="4" spans="1:2" ht="20" x14ac:dyDescent="0.4">
      <c r="A4" s="54" t="s">
        <v>3</v>
      </c>
      <c r="B4" s="89">
        <v>46022</v>
      </c>
    </row>
    <row r="5" spans="1:2" x14ac:dyDescent="0.35">
      <c r="A5" s="9"/>
    </row>
    <row r="7" spans="1:2" ht="15.65" customHeight="1" x14ac:dyDescent="0.35">
      <c r="A7" s="73"/>
    </row>
    <row r="8" spans="1:2" x14ac:dyDescent="0.35">
      <c r="A8" s="73"/>
    </row>
    <row r="9" spans="1:2" x14ac:dyDescent="0.35">
      <c r="A9" s="73"/>
    </row>
    <row r="10" spans="1:2" x14ac:dyDescent="0.35">
      <c r="A10" s="73"/>
    </row>
    <row r="11" spans="1:2" x14ac:dyDescent="0.35">
      <c r="A11" s="7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71F12-50E1-4A36-80E8-E471AE336735}">
  <dimension ref="A1:J34"/>
  <sheetViews>
    <sheetView zoomScale="80" zoomScaleNormal="80" workbookViewId="0">
      <selection activeCell="I29" sqref="I29"/>
    </sheetView>
  </sheetViews>
  <sheetFormatPr defaultColWidth="9" defaultRowHeight="15.5" x14ac:dyDescent="0.35"/>
  <cols>
    <col min="1" max="1" width="4.4609375" style="2" customWidth="1"/>
    <col min="2" max="2" width="24.921875" style="2" customWidth="1"/>
    <col min="3" max="8" width="15.53515625" style="2" customWidth="1"/>
    <col min="9" max="9" width="9" style="2"/>
    <col min="10" max="10" width="71.61328125" style="2" customWidth="1"/>
    <col min="11" max="16384" width="9" style="2"/>
  </cols>
  <sheetData>
    <row r="1" spans="1:10" ht="20" x14ac:dyDescent="0.4">
      <c r="A1" s="1" t="s">
        <v>172</v>
      </c>
    </row>
    <row r="2" spans="1:10" x14ac:dyDescent="0.35">
      <c r="A2" s="2" t="s">
        <v>16</v>
      </c>
    </row>
    <row r="3" spans="1:10" x14ac:dyDescent="0.35">
      <c r="A3" s="2" t="s">
        <v>173</v>
      </c>
    </row>
    <row r="4" spans="1:10" ht="62" x14ac:dyDescent="0.35">
      <c r="A4" s="41" t="s">
        <v>18</v>
      </c>
      <c r="B4" s="10" t="s">
        <v>174</v>
      </c>
      <c r="C4" s="22" t="s">
        <v>150</v>
      </c>
      <c r="D4" s="22" t="s">
        <v>175</v>
      </c>
      <c r="E4" s="22" t="s">
        <v>119</v>
      </c>
      <c r="F4" s="22" t="s">
        <v>176</v>
      </c>
      <c r="G4" s="22" t="s">
        <v>121</v>
      </c>
      <c r="H4" s="76" t="s">
        <v>177</v>
      </c>
      <c r="J4" s="37"/>
    </row>
    <row r="5" spans="1:10" x14ac:dyDescent="0.35">
      <c r="A5" s="42" t="s">
        <v>22</v>
      </c>
      <c r="B5" s="12" t="s">
        <v>178</v>
      </c>
      <c r="C5" s="95">
        <v>0</v>
      </c>
      <c r="D5" s="95">
        <v>0</v>
      </c>
      <c r="E5" s="95">
        <v>0</v>
      </c>
      <c r="F5" s="95">
        <v>0</v>
      </c>
      <c r="G5" s="95">
        <f t="shared" ref="G5:G9" si="0">SUM(E5-C5)</f>
        <v>0</v>
      </c>
      <c r="H5" s="96">
        <f>SUM(F5-D5)</f>
        <v>0</v>
      </c>
    </row>
    <row r="6" spans="1:10" x14ac:dyDescent="0.35">
      <c r="A6" s="43" t="s">
        <v>25</v>
      </c>
      <c r="B6" s="34" t="s">
        <v>179</v>
      </c>
      <c r="C6" s="97">
        <v>0</v>
      </c>
      <c r="D6" s="95">
        <v>0</v>
      </c>
      <c r="E6" s="95">
        <v>0</v>
      </c>
      <c r="F6" s="95">
        <v>0</v>
      </c>
      <c r="G6" s="95">
        <f t="shared" si="0"/>
        <v>0</v>
      </c>
      <c r="H6" s="96">
        <f t="shared" ref="H6:H9" si="1">SUM(F6-D6)</f>
        <v>0</v>
      </c>
    </row>
    <row r="7" spans="1:10" x14ac:dyDescent="0.35">
      <c r="A7" s="43" t="s">
        <v>27</v>
      </c>
      <c r="B7" s="12" t="s">
        <v>180</v>
      </c>
      <c r="C7" s="95">
        <v>3.465E-2</v>
      </c>
      <c r="D7" s="95">
        <v>2.1000000000000001E-2</v>
      </c>
      <c r="E7" s="95">
        <v>6.4697787020790015E-2</v>
      </c>
      <c r="F7" s="95">
        <v>2.1000000000000001E-2</v>
      </c>
      <c r="G7" s="95">
        <f t="shared" si="0"/>
        <v>3.0047787020790015E-2</v>
      </c>
      <c r="H7" s="96">
        <f t="shared" si="1"/>
        <v>0</v>
      </c>
    </row>
    <row r="8" spans="1:10" x14ac:dyDescent="0.35">
      <c r="A8" s="43" t="s">
        <v>29</v>
      </c>
      <c r="B8" s="12" t="s">
        <v>181</v>
      </c>
      <c r="C8" s="95">
        <v>0</v>
      </c>
      <c r="D8" s="95">
        <v>0</v>
      </c>
      <c r="E8" s="95">
        <v>0</v>
      </c>
      <c r="F8" s="95">
        <v>0</v>
      </c>
      <c r="G8" s="95">
        <f t="shared" si="0"/>
        <v>0</v>
      </c>
      <c r="H8" s="96">
        <f t="shared" si="1"/>
        <v>0</v>
      </c>
    </row>
    <row r="9" spans="1:10" x14ac:dyDescent="0.35">
      <c r="A9" s="43" t="s">
        <v>31</v>
      </c>
      <c r="B9" s="12" t="s">
        <v>182</v>
      </c>
      <c r="C9" s="95">
        <v>0</v>
      </c>
      <c r="D9" s="95">
        <v>0</v>
      </c>
      <c r="E9" s="95">
        <v>0</v>
      </c>
      <c r="F9" s="95">
        <v>0</v>
      </c>
      <c r="G9" s="95">
        <f t="shared" si="0"/>
        <v>0</v>
      </c>
      <c r="H9" s="96">
        <f t="shared" si="1"/>
        <v>0</v>
      </c>
    </row>
    <row r="10" spans="1:10" x14ac:dyDescent="0.35">
      <c r="A10" s="24"/>
      <c r="B10" s="75" t="s">
        <v>77</v>
      </c>
      <c r="C10" s="98">
        <f>SUM(C5:C9)</f>
        <v>3.465E-2</v>
      </c>
      <c r="D10" s="98">
        <f t="shared" ref="D10:H10" si="2">SUM(D5:D9)</f>
        <v>2.1000000000000001E-2</v>
      </c>
      <c r="E10" s="98">
        <f t="shared" si="2"/>
        <v>6.4697787020790015E-2</v>
      </c>
      <c r="F10" s="98">
        <f t="shared" si="2"/>
        <v>2.1000000000000001E-2</v>
      </c>
      <c r="G10" s="98">
        <f t="shared" si="2"/>
        <v>3.0047787020790015E-2</v>
      </c>
      <c r="H10" s="98">
        <f t="shared" si="2"/>
        <v>0</v>
      </c>
    </row>
    <row r="11" spans="1:10" x14ac:dyDescent="0.35">
      <c r="A11" s="57"/>
      <c r="B11" s="7"/>
      <c r="C11" s="57"/>
      <c r="D11" s="57"/>
      <c r="E11" s="57"/>
      <c r="F11" s="57"/>
    </row>
    <row r="12" spans="1:10" x14ac:dyDescent="0.35">
      <c r="A12" s="7" t="s">
        <v>43</v>
      </c>
    </row>
    <row r="13" spans="1:10" x14ac:dyDescent="0.35">
      <c r="A13" s="2" t="s">
        <v>183</v>
      </c>
    </row>
    <row r="14" spans="1:10" x14ac:dyDescent="0.35">
      <c r="A14" s="2" t="s">
        <v>184</v>
      </c>
    </row>
    <row r="15" spans="1:10" x14ac:dyDescent="0.35">
      <c r="A15" s="2" t="s">
        <v>185</v>
      </c>
    </row>
    <row r="16" spans="1:10" x14ac:dyDescent="0.35">
      <c r="A16" s="2" t="s">
        <v>186</v>
      </c>
    </row>
    <row r="17" spans="1:1" x14ac:dyDescent="0.35">
      <c r="A17" s="2" t="s">
        <v>187</v>
      </c>
    </row>
    <row r="18" spans="1:1" x14ac:dyDescent="0.35">
      <c r="A18" s="2" t="s">
        <v>188</v>
      </c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  <row r="31" spans="1:1" x14ac:dyDescent="0.35">
      <c r="A31" s="5"/>
    </row>
    <row r="32" spans="1:1" x14ac:dyDescent="0.35">
      <c r="A32" s="5"/>
    </row>
    <row r="33" spans="1:1" x14ac:dyDescent="0.35">
      <c r="A33" s="5"/>
    </row>
    <row r="34" spans="1:1" x14ac:dyDescent="0.35">
      <c r="A34" s="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902A7-5766-4C5E-A65E-2C14D4376DE7}">
  <dimension ref="A1:A10"/>
  <sheetViews>
    <sheetView workbookViewId="0">
      <selection activeCell="A4" sqref="A4"/>
    </sheetView>
  </sheetViews>
  <sheetFormatPr defaultRowHeight="15.5" x14ac:dyDescent="0.35"/>
  <cols>
    <col min="1" max="1" width="71" customWidth="1"/>
  </cols>
  <sheetData>
    <row r="1" spans="1:1" ht="20" x14ac:dyDescent="0.4">
      <c r="A1" s="83" t="s">
        <v>4</v>
      </c>
    </row>
    <row r="2" spans="1:1" x14ac:dyDescent="0.35">
      <c r="A2" t="s">
        <v>5</v>
      </c>
    </row>
    <row r="3" spans="1:1" ht="46.5" x14ac:dyDescent="0.35">
      <c r="A3" s="69" t="s">
        <v>6</v>
      </c>
    </row>
    <row r="4" spans="1:1" ht="31" x14ac:dyDescent="0.35">
      <c r="A4" s="69" t="s">
        <v>7</v>
      </c>
    </row>
    <row r="5" spans="1:1" ht="31" x14ac:dyDescent="0.35">
      <c r="A5" s="69" t="s">
        <v>8</v>
      </c>
    </row>
    <row r="6" spans="1:1" ht="31" x14ac:dyDescent="0.35">
      <c r="A6" s="69" t="s">
        <v>9</v>
      </c>
    </row>
    <row r="7" spans="1:1" ht="31" x14ac:dyDescent="0.35">
      <c r="A7" s="69" t="s">
        <v>10</v>
      </c>
    </row>
    <row r="8" spans="1:1" x14ac:dyDescent="0.35">
      <c r="A8" s="69" t="s">
        <v>11</v>
      </c>
    </row>
    <row r="9" spans="1:1" ht="32.4" customHeight="1" x14ac:dyDescent="0.35">
      <c r="A9" s="69" t="s">
        <v>12</v>
      </c>
    </row>
    <row r="10" spans="1:1" ht="30.9" customHeight="1" x14ac:dyDescent="0.35">
      <c r="A10" s="69" t="s">
        <v>13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3E153-F5E1-44D6-BB18-D10A07905A0F}">
  <dimension ref="A1:D27"/>
  <sheetViews>
    <sheetView zoomScale="80" zoomScaleNormal="80" workbookViewId="0">
      <selection activeCell="F20" sqref="F20"/>
    </sheetView>
  </sheetViews>
  <sheetFormatPr defaultColWidth="9" defaultRowHeight="15.5" x14ac:dyDescent="0.35"/>
  <cols>
    <col min="1" max="1" width="3.07421875" style="2" bestFit="1" customWidth="1"/>
    <col min="2" max="2" width="103" style="2" customWidth="1"/>
    <col min="3" max="3" width="12.07421875" style="2" customWidth="1"/>
    <col min="4" max="4" width="12.53515625" style="2" bestFit="1" customWidth="1"/>
    <col min="5" max="16384" width="9" style="2"/>
  </cols>
  <sheetData>
    <row r="1" spans="1:4" ht="20" x14ac:dyDescent="0.4">
      <c r="A1" s="1" t="s">
        <v>14</v>
      </c>
    </row>
    <row r="2" spans="1:4" ht="20" x14ac:dyDescent="0.4">
      <c r="A2" s="1"/>
      <c r="B2" s="7" t="s">
        <v>15</v>
      </c>
    </row>
    <row r="3" spans="1:4" x14ac:dyDescent="0.35">
      <c r="A3" s="35" t="s">
        <v>16</v>
      </c>
    </row>
    <row r="4" spans="1:4" x14ac:dyDescent="0.35">
      <c r="A4" s="35" t="s">
        <v>17</v>
      </c>
    </row>
    <row r="5" spans="1:4" x14ac:dyDescent="0.35">
      <c r="A5" s="39" t="s">
        <v>18</v>
      </c>
      <c r="B5" s="55" t="s">
        <v>19</v>
      </c>
      <c r="C5" s="33" t="s">
        <v>20</v>
      </c>
      <c r="D5" s="31" t="s">
        <v>21</v>
      </c>
    </row>
    <row r="6" spans="1:4" x14ac:dyDescent="0.35">
      <c r="A6" s="36" t="s">
        <v>22</v>
      </c>
      <c r="B6" s="88" t="s">
        <v>23</v>
      </c>
      <c r="C6" s="30">
        <v>9</v>
      </c>
      <c r="D6" s="32" t="s">
        <v>24</v>
      </c>
    </row>
    <row r="7" spans="1:4" ht="31" x14ac:dyDescent="0.35">
      <c r="A7" s="36" t="s">
        <v>25</v>
      </c>
      <c r="B7" s="70" t="s">
        <v>26</v>
      </c>
      <c r="C7" s="30">
        <v>36</v>
      </c>
      <c r="D7" s="32" t="s">
        <v>24</v>
      </c>
    </row>
    <row r="8" spans="1:4" x14ac:dyDescent="0.35">
      <c r="A8" s="36" t="s">
        <v>27</v>
      </c>
      <c r="B8" s="71" t="s">
        <v>28</v>
      </c>
      <c r="C8" s="30">
        <v>2</v>
      </c>
      <c r="D8" s="32" t="s">
        <v>24</v>
      </c>
    </row>
    <row r="9" spans="1:4" x14ac:dyDescent="0.35">
      <c r="A9" s="36" t="s">
        <v>29</v>
      </c>
      <c r="B9" s="56" t="s">
        <v>30</v>
      </c>
      <c r="C9" s="30">
        <v>2</v>
      </c>
      <c r="D9" s="30">
        <v>100</v>
      </c>
    </row>
    <row r="10" spans="1:4" x14ac:dyDescent="0.35">
      <c r="A10" s="36" t="s">
        <v>31</v>
      </c>
      <c r="B10" s="56" t="s">
        <v>32</v>
      </c>
      <c r="C10" s="30">
        <v>0</v>
      </c>
      <c r="D10" s="72"/>
    </row>
    <row r="11" spans="1:4" x14ac:dyDescent="0.35">
      <c r="A11" s="36" t="s">
        <v>33</v>
      </c>
      <c r="B11" s="56" t="s">
        <v>34</v>
      </c>
      <c r="C11" s="30">
        <v>0</v>
      </c>
      <c r="D11" s="30"/>
    </row>
    <row r="12" spans="1:4" ht="31" x14ac:dyDescent="0.35">
      <c r="A12" s="36" t="s">
        <v>35</v>
      </c>
      <c r="B12" s="68" t="s">
        <v>36</v>
      </c>
      <c r="C12" s="30">
        <v>0</v>
      </c>
      <c r="D12" s="30"/>
    </row>
    <row r="13" spans="1:4" ht="31" x14ac:dyDescent="0.35">
      <c r="A13" s="36" t="s">
        <v>37</v>
      </c>
      <c r="B13" s="68" t="s">
        <v>38</v>
      </c>
      <c r="C13" s="30">
        <v>0</v>
      </c>
      <c r="D13" s="30"/>
    </row>
    <row r="14" spans="1:4" ht="31" x14ac:dyDescent="0.35">
      <c r="A14" s="36" t="s">
        <v>39</v>
      </c>
      <c r="B14" s="68" t="s">
        <v>40</v>
      </c>
      <c r="C14" s="30">
        <v>0</v>
      </c>
      <c r="D14" s="30"/>
    </row>
    <row r="15" spans="1:4" ht="31" x14ac:dyDescent="0.35">
      <c r="A15" s="36" t="s">
        <v>41</v>
      </c>
      <c r="B15" s="68" t="s">
        <v>42</v>
      </c>
      <c r="C15" s="30">
        <v>0</v>
      </c>
      <c r="D15" s="30"/>
    </row>
    <row r="17" spans="1:4" x14ac:dyDescent="0.35">
      <c r="A17" s="7" t="s">
        <v>43</v>
      </c>
    </row>
    <row r="18" spans="1:4" x14ac:dyDescent="0.35">
      <c r="A18" s="36" t="s">
        <v>22</v>
      </c>
      <c r="B18" s="7"/>
      <c r="C18" s="7"/>
      <c r="D18" s="7"/>
    </row>
    <row r="19" spans="1:4" x14ac:dyDescent="0.35">
      <c r="A19" s="36" t="s">
        <v>25</v>
      </c>
      <c r="C19" s="67"/>
      <c r="D19" s="7"/>
    </row>
    <row r="20" spans="1:4" x14ac:dyDescent="0.35">
      <c r="A20" s="36" t="s">
        <v>27</v>
      </c>
      <c r="C20" s="7"/>
      <c r="D20" s="7"/>
    </row>
    <row r="21" spans="1:4" x14ac:dyDescent="0.35">
      <c r="A21" s="36" t="s">
        <v>29</v>
      </c>
      <c r="B21" s="2" t="s">
        <v>44</v>
      </c>
      <c r="C21" s="7"/>
      <c r="D21" s="7"/>
    </row>
    <row r="22" spans="1:4" x14ac:dyDescent="0.35">
      <c r="A22" s="36" t="s">
        <v>31</v>
      </c>
      <c r="B22" s="2" t="s">
        <v>44</v>
      </c>
      <c r="C22" s="67"/>
    </row>
    <row r="23" spans="1:4" x14ac:dyDescent="0.35">
      <c r="A23" s="36" t="s">
        <v>33</v>
      </c>
      <c r="B23" s="2" t="s">
        <v>45</v>
      </c>
    </row>
    <row r="24" spans="1:4" x14ac:dyDescent="0.35">
      <c r="A24" s="36" t="s">
        <v>35</v>
      </c>
      <c r="B24" s="2" t="s">
        <v>44</v>
      </c>
    </row>
    <row r="25" spans="1:4" x14ac:dyDescent="0.35">
      <c r="A25" s="36" t="s">
        <v>37</v>
      </c>
      <c r="B25" s="2" t="s">
        <v>46</v>
      </c>
    </row>
    <row r="26" spans="1:4" x14ac:dyDescent="0.35">
      <c r="A26" s="36" t="s">
        <v>39</v>
      </c>
      <c r="B26" s="2" t="s">
        <v>46</v>
      </c>
    </row>
    <row r="27" spans="1:4" x14ac:dyDescent="0.35">
      <c r="A27" s="36" t="s">
        <v>41</v>
      </c>
      <c r="B27" s="2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27CE-602E-419F-96B7-65BC29285B50}">
  <dimension ref="A1:C29"/>
  <sheetViews>
    <sheetView tabSelected="1" zoomScale="80" zoomScaleNormal="80" workbookViewId="0">
      <selection activeCell="C7" sqref="C7"/>
    </sheetView>
  </sheetViews>
  <sheetFormatPr defaultColWidth="9" defaultRowHeight="15.5" x14ac:dyDescent="0.35"/>
  <cols>
    <col min="1" max="1" width="4" style="2" customWidth="1"/>
    <col min="2" max="2" width="73" style="2" customWidth="1"/>
    <col min="3" max="3" width="15.921875" style="2" bestFit="1" customWidth="1"/>
    <col min="4" max="16384" width="9" style="2"/>
  </cols>
  <sheetData>
    <row r="1" spans="1:3" ht="20" x14ac:dyDescent="0.4">
      <c r="A1" s="1" t="s">
        <v>47</v>
      </c>
    </row>
    <row r="2" spans="1:3" x14ac:dyDescent="0.35">
      <c r="A2" s="35" t="s">
        <v>16</v>
      </c>
    </row>
    <row r="3" spans="1:3" x14ac:dyDescent="0.35">
      <c r="A3" s="35" t="s">
        <v>48</v>
      </c>
    </row>
    <row r="4" spans="1:3" x14ac:dyDescent="0.35">
      <c r="A4" s="26" t="s">
        <v>18</v>
      </c>
      <c r="B4" s="11" t="s">
        <v>49</v>
      </c>
      <c r="C4" s="11" t="s">
        <v>50</v>
      </c>
    </row>
    <row r="5" spans="1:3" ht="31" x14ac:dyDescent="0.35">
      <c r="A5" s="21" t="s">
        <v>22</v>
      </c>
      <c r="B5" s="14" t="s">
        <v>51</v>
      </c>
      <c r="C5" s="13">
        <v>15.93</v>
      </c>
    </row>
    <row r="6" spans="1:3" ht="31" x14ac:dyDescent="0.35">
      <c r="A6" s="21" t="s">
        <v>25</v>
      </c>
      <c r="B6" s="14" t="s">
        <v>52</v>
      </c>
      <c r="C6" s="13">
        <v>23.27</v>
      </c>
    </row>
    <row r="7" spans="1:3" ht="31" x14ac:dyDescent="0.35">
      <c r="A7" s="21" t="s">
        <v>27</v>
      </c>
      <c r="B7" s="14" t="s">
        <v>53</v>
      </c>
      <c r="C7" s="13">
        <v>7.38</v>
      </c>
    </row>
    <row r="8" spans="1:3" ht="15.75" customHeight="1" x14ac:dyDescent="0.35">
      <c r="A8" s="21" t="s">
        <v>29</v>
      </c>
      <c r="B8" s="12" t="s">
        <v>54</v>
      </c>
      <c r="C8" s="91">
        <v>0.46</v>
      </c>
    </row>
    <row r="9" spans="1:3" ht="31" x14ac:dyDescent="0.35">
      <c r="A9" s="21" t="s">
        <v>31</v>
      </c>
      <c r="B9" s="14" t="s">
        <v>55</v>
      </c>
      <c r="C9" s="13">
        <v>0</v>
      </c>
    </row>
    <row r="10" spans="1:3" ht="31" x14ac:dyDescent="0.35">
      <c r="A10" s="21" t="s">
        <v>33</v>
      </c>
      <c r="B10" s="14" t="s">
        <v>56</v>
      </c>
      <c r="C10" s="13">
        <v>0</v>
      </c>
    </row>
    <row r="11" spans="1:3" ht="31" x14ac:dyDescent="0.35">
      <c r="A11" s="21" t="s">
        <v>35</v>
      </c>
      <c r="B11" s="14" t="s">
        <v>57</v>
      </c>
      <c r="C11" s="13">
        <v>0</v>
      </c>
    </row>
    <row r="12" spans="1:3" x14ac:dyDescent="0.35">
      <c r="A12" s="21" t="s">
        <v>37</v>
      </c>
      <c r="B12" s="14" t="s">
        <v>58</v>
      </c>
      <c r="C12" s="13" t="s">
        <v>191</v>
      </c>
    </row>
    <row r="13" spans="1:3" ht="31" x14ac:dyDescent="0.35">
      <c r="A13" s="21" t="s">
        <v>39</v>
      </c>
      <c r="B13" s="14" t="s">
        <v>59</v>
      </c>
      <c r="C13" s="13">
        <v>0</v>
      </c>
    </row>
    <row r="14" spans="1:3" x14ac:dyDescent="0.35">
      <c r="A14" s="21" t="s">
        <v>41</v>
      </c>
      <c r="B14" s="14" t="s">
        <v>60</v>
      </c>
      <c r="C14" s="13">
        <v>0</v>
      </c>
    </row>
    <row r="15" spans="1:3" x14ac:dyDescent="0.35">
      <c r="A15" s="21" t="s">
        <v>61</v>
      </c>
      <c r="B15" s="14" t="s">
        <v>62</v>
      </c>
      <c r="C15" s="13" t="s">
        <v>191</v>
      </c>
    </row>
    <row r="16" spans="1:3" x14ac:dyDescent="0.35">
      <c r="A16" s="40"/>
      <c r="B16" s="51"/>
    </row>
    <row r="18" spans="1:2" x14ac:dyDescent="0.35">
      <c r="A18" s="7" t="s">
        <v>43</v>
      </c>
    </row>
    <row r="19" spans="1:2" ht="31" x14ac:dyDescent="0.35">
      <c r="A19" s="40" t="s">
        <v>22</v>
      </c>
      <c r="B19" s="25" t="s">
        <v>63</v>
      </c>
    </row>
    <row r="20" spans="1:2" ht="31" x14ac:dyDescent="0.35">
      <c r="A20" s="40" t="s">
        <v>25</v>
      </c>
      <c r="B20" s="25" t="s">
        <v>64</v>
      </c>
    </row>
    <row r="21" spans="1:2" ht="31" x14ac:dyDescent="0.35">
      <c r="A21" s="40" t="s">
        <v>27</v>
      </c>
      <c r="B21" s="25" t="s">
        <v>65</v>
      </c>
    </row>
    <row r="22" spans="1:2" x14ac:dyDescent="0.35">
      <c r="A22" s="40" t="s">
        <v>29</v>
      </c>
      <c r="B22" s="2" t="s">
        <v>66</v>
      </c>
    </row>
    <row r="23" spans="1:2" ht="31" x14ac:dyDescent="0.35">
      <c r="A23" s="40" t="s">
        <v>31</v>
      </c>
      <c r="B23" s="25" t="s">
        <v>67</v>
      </c>
    </row>
    <row r="24" spans="1:2" ht="31" x14ac:dyDescent="0.35">
      <c r="A24" s="40" t="s">
        <v>33</v>
      </c>
      <c r="B24" s="25" t="s">
        <v>68</v>
      </c>
    </row>
    <row r="25" spans="1:2" ht="31" x14ac:dyDescent="0.35">
      <c r="A25" s="40" t="s">
        <v>35</v>
      </c>
      <c r="B25" s="25" t="s">
        <v>69</v>
      </c>
    </row>
    <row r="26" spans="1:2" x14ac:dyDescent="0.35">
      <c r="A26" s="40" t="s">
        <v>37</v>
      </c>
      <c r="B26" s="25" t="s">
        <v>70</v>
      </c>
    </row>
    <row r="27" spans="1:2" ht="31" x14ac:dyDescent="0.35">
      <c r="A27" s="40" t="s">
        <v>39</v>
      </c>
      <c r="B27" s="25" t="s">
        <v>71</v>
      </c>
    </row>
    <row r="28" spans="1:2" x14ac:dyDescent="0.35">
      <c r="A28" s="40" t="s">
        <v>41</v>
      </c>
      <c r="B28" s="25" t="s">
        <v>72</v>
      </c>
    </row>
    <row r="29" spans="1:2" x14ac:dyDescent="0.35">
      <c r="A29" s="40" t="s">
        <v>61</v>
      </c>
      <c r="B29" s="25" t="s">
        <v>73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988E-5ECC-48A0-A8A5-5FFD7FE887F0}">
  <dimension ref="A1:N8"/>
  <sheetViews>
    <sheetView zoomScale="80" zoomScaleNormal="80" workbookViewId="0">
      <selection activeCell="C12" sqref="C12"/>
    </sheetView>
  </sheetViews>
  <sheetFormatPr defaultColWidth="9" defaultRowHeight="15.5" x14ac:dyDescent="0.35"/>
  <cols>
    <col min="1" max="1" width="2.61328125" style="2" bestFit="1" customWidth="1"/>
    <col min="2" max="2" width="77.3828125" style="2" customWidth="1"/>
    <col min="3" max="3" width="6.921875" style="2" bestFit="1" customWidth="1"/>
    <col min="4" max="4" width="11.07421875" style="2" customWidth="1"/>
    <col min="5" max="13" width="9" style="2"/>
    <col min="14" max="14" width="71.921875" style="2" customWidth="1"/>
    <col min="15" max="16384" width="9" style="2"/>
  </cols>
  <sheetData>
    <row r="1" spans="1:14" ht="20" x14ac:dyDescent="0.4">
      <c r="A1" s="58" t="s">
        <v>74</v>
      </c>
      <c r="B1" s="35"/>
      <c r="C1" s="35"/>
      <c r="D1" s="35"/>
    </row>
    <row r="2" spans="1:14" x14ac:dyDescent="0.35">
      <c r="A2" s="35" t="s">
        <v>16</v>
      </c>
      <c r="B2" s="35"/>
      <c r="C2" s="35"/>
      <c r="D2" s="35"/>
    </row>
    <row r="3" spans="1:14" x14ac:dyDescent="0.35">
      <c r="A3" s="35" t="s">
        <v>75</v>
      </c>
      <c r="B3" s="35"/>
      <c r="C3" s="35"/>
      <c r="D3" s="35"/>
    </row>
    <row r="4" spans="1:14" x14ac:dyDescent="0.35">
      <c r="A4" s="59" t="s">
        <v>18</v>
      </c>
      <c r="B4" s="60" t="s">
        <v>76</v>
      </c>
      <c r="C4" s="61" t="s">
        <v>77</v>
      </c>
      <c r="D4" s="62" t="s">
        <v>21</v>
      </c>
      <c r="N4" s="37"/>
    </row>
    <row r="5" spans="1:14" ht="31" x14ac:dyDescent="0.35">
      <c r="A5" s="63" t="s">
        <v>22</v>
      </c>
      <c r="B5" s="64" t="s">
        <v>78</v>
      </c>
      <c r="C5" s="65" t="s">
        <v>190</v>
      </c>
      <c r="D5" s="66" t="s">
        <v>190</v>
      </c>
    </row>
    <row r="6" spans="1:14" x14ac:dyDescent="0.35">
      <c r="B6" s="9"/>
      <c r="C6" s="9"/>
      <c r="D6" s="9"/>
    </row>
    <row r="7" spans="1:14" x14ac:dyDescent="0.35">
      <c r="A7" s="7" t="s">
        <v>43</v>
      </c>
      <c r="B7" s="9"/>
      <c r="C7" s="9"/>
      <c r="D7" s="9"/>
    </row>
    <row r="8" spans="1:14" ht="31" x14ac:dyDescent="0.35">
      <c r="A8" s="40" t="s">
        <v>22</v>
      </c>
      <c r="B8" s="51" t="s">
        <v>79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E017-4951-4406-9A06-AE8105137C6E}">
  <dimension ref="A1:D11"/>
  <sheetViews>
    <sheetView zoomScale="80" zoomScaleNormal="80" workbookViewId="0">
      <selection activeCell="D10" sqref="D10"/>
    </sheetView>
  </sheetViews>
  <sheetFormatPr defaultColWidth="9" defaultRowHeight="15.5" x14ac:dyDescent="0.35"/>
  <cols>
    <col min="1" max="1" width="3.53515625" style="2" customWidth="1"/>
    <col min="2" max="2" width="94.3828125" style="2" customWidth="1"/>
    <col min="3" max="3" width="9" style="2"/>
    <col min="4" max="4" width="11.921875" style="2" customWidth="1"/>
    <col min="5" max="16384" width="9" style="2"/>
  </cols>
  <sheetData>
    <row r="1" spans="1:4" ht="20" x14ac:dyDescent="0.4">
      <c r="A1" s="49" t="s">
        <v>80</v>
      </c>
      <c r="C1" s="3"/>
      <c r="D1" s="3"/>
    </row>
    <row r="2" spans="1:4" x14ac:dyDescent="0.35">
      <c r="A2" t="s">
        <v>81</v>
      </c>
      <c r="C2" s="3"/>
      <c r="D2" s="3"/>
    </row>
    <row r="3" spans="1:4" x14ac:dyDescent="0.35">
      <c r="A3" t="s">
        <v>82</v>
      </c>
      <c r="C3" s="3"/>
      <c r="D3" s="3"/>
    </row>
    <row r="4" spans="1:4" x14ac:dyDescent="0.35">
      <c r="A4" s="50" t="s">
        <v>18</v>
      </c>
      <c r="B4" s="10" t="s">
        <v>83</v>
      </c>
      <c r="C4" s="47" t="s">
        <v>84</v>
      </c>
      <c r="D4" s="11" t="s">
        <v>21</v>
      </c>
    </row>
    <row r="5" spans="1:4" x14ac:dyDescent="0.35">
      <c r="A5" s="48" t="s">
        <v>22</v>
      </c>
      <c r="B5" s="14" t="s">
        <v>85</v>
      </c>
      <c r="C5" s="23" t="s">
        <v>191</v>
      </c>
      <c r="D5" s="46" t="s">
        <v>191</v>
      </c>
    </row>
    <row r="6" spans="1:4" ht="31" x14ac:dyDescent="0.35">
      <c r="A6" s="48" t="s">
        <v>25</v>
      </c>
      <c r="B6" s="14" t="s">
        <v>86</v>
      </c>
      <c r="C6" s="23" t="s">
        <v>191</v>
      </c>
      <c r="D6" s="46" t="s">
        <v>191</v>
      </c>
    </row>
    <row r="7" spans="1:4" ht="31" x14ac:dyDescent="0.35">
      <c r="A7" s="48" t="s">
        <v>27</v>
      </c>
      <c r="B7" s="14" t="s">
        <v>87</v>
      </c>
      <c r="C7" s="23" t="s">
        <v>191</v>
      </c>
      <c r="D7" s="46" t="s">
        <v>191</v>
      </c>
    </row>
    <row r="9" spans="1:4" x14ac:dyDescent="0.35">
      <c r="A9" s="7" t="s">
        <v>43</v>
      </c>
    </row>
    <row r="10" spans="1:4" ht="46.5" x14ac:dyDescent="0.35">
      <c r="B10" s="51" t="s">
        <v>88</v>
      </c>
    </row>
    <row r="11" spans="1:4" x14ac:dyDescent="0.35">
      <c r="B11" s="2" t="s">
        <v>89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0DBE-5640-4077-A468-9432E98F23F8}">
  <dimension ref="A1:D27"/>
  <sheetViews>
    <sheetView zoomScale="80" zoomScaleNormal="80" workbookViewId="0">
      <selection activeCell="G26" sqref="G26"/>
    </sheetView>
  </sheetViews>
  <sheetFormatPr defaultColWidth="9" defaultRowHeight="15.5" x14ac:dyDescent="0.35"/>
  <cols>
    <col min="1" max="1" width="4.3828125" style="2" customWidth="1"/>
    <col min="2" max="2" width="93.53515625" style="2" customWidth="1"/>
    <col min="3" max="3" width="13.61328125" style="2" customWidth="1"/>
    <col min="4" max="4" width="13.921875" style="2" bestFit="1" customWidth="1"/>
    <col min="5" max="16384" width="9" style="2"/>
  </cols>
  <sheetData>
    <row r="1" spans="1:4" ht="20" x14ac:dyDescent="0.4">
      <c r="A1" s="1" t="s">
        <v>90</v>
      </c>
    </row>
    <row r="2" spans="1:4" ht="20" x14ac:dyDescent="0.4">
      <c r="A2" s="1"/>
    </row>
    <row r="3" spans="1:4" ht="20" x14ac:dyDescent="0.4">
      <c r="A3" s="1"/>
      <c r="B3" s="7" t="s">
        <v>192</v>
      </c>
    </row>
    <row r="4" spans="1:4" ht="20" x14ac:dyDescent="0.4">
      <c r="A4" s="1"/>
    </row>
    <row r="5" spans="1:4" x14ac:dyDescent="0.35">
      <c r="A5" t="s">
        <v>91</v>
      </c>
    </row>
    <row r="6" spans="1:4" x14ac:dyDescent="0.35">
      <c r="A6" t="s">
        <v>92</v>
      </c>
    </row>
    <row r="8" spans="1:4" x14ac:dyDescent="0.35">
      <c r="A8" s="85" t="s">
        <v>18</v>
      </c>
      <c r="B8" s="86" t="s">
        <v>93</v>
      </c>
      <c r="C8" s="86" t="s">
        <v>84</v>
      </c>
      <c r="D8" s="87" t="s">
        <v>94</v>
      </c>
    </row>
    <row r="9" spans="1:4" ht="31" x14ac:dyDescent="0.35">
      <c r="A9" s="52" t="s">
        <v>22</v>
      </c>
      <c r="B9" s="14" t="s">
        <v>95</v>
      </c>
      <c r="C9" s="20">
        <v>2</v>
      </c>
      <c r="D9" s="15">
        <v>100</v>
      </c>
    </row>
    <row r="10" spans="1:4" ht="31" x14ac:dyDescent="0.35">
      <c r="A10" s="52" t="s">
        <v>25</v>
      </c>
      <c r="B10" s="38" t="s">
        <v>96</v>
      </c>
      <c r="C10" s="20" t="s">
        <v>191</v>
      </c>
      <c r="D10" s="20" t="s">
        <v>191</v>
      </c>
    </row>
    <row r="11" spans="1:4" ht="31" x14ac:dyDescent="0.35">
      <c r="A11" s="52" t="s">
        <v>27</v>
      </c>
      <c r="B11" s="38" t="s">
        <v>97</v>
      </c>
      <c r="C11" s="20" t="s">
        <v>191</v>
      </c>
      <c r="D11" s="20" t="s">
        <v>191</v>
      </c>
    </row>
    <row r="12" spans="1:4" ht="31" x14ac:dyDescent="0.35">
      <c r="A12" s="52" t="s">
        <v>29</v>
      </c>
      <c r="B12" s="38" t="s">
        <v>98</v>
      </c>
      <c r="C12" s="20" t="s">
        <v>191</v>
      </c>
      <c r="D12" s="20" t="s">
        <v>191</v>
      </c>
    </row>
    <row r="13" spans="1:4" ht="31" x14ac:dyDescent="0.35">
      <c r="A13" s="52" t="s">
        <v>31</v>
      </c>
      <c r="B13" s="38" t="s">
        <v>99</v>
      </c>
      <c r="C13" s="20" t="s">
        <v>191</v>
      </c>
      <c r="D13" s="20" t="s">
        <v>191</v>
      </c>
    </row>
    <row r="14" spans="1:4" ht="31" x14ac:dyDescent="0.35">
      <c r="A14" s="52" t="s">
        <v>33</v>
      </c>
      <c r="B14" s="14" t="s">
        <v>100</v>
      </c>
      <c r="C14" s="20" t="s">
        <v>191</v>
      </c>
      <c r="D14" s="20" t="s">
        <v>191</v>
      </c>
    </row>
    <row r="15" spans="1:4" ht="31" x14ac:dyDescent="0.35">
      <c r="A15" s="52" t="s">
        <v>35</v>
      </c>
      <c r="B15" s="14" t="s">
        <v>101</v>
      </c>
      <c r="C15" s="20" t="s">
        <v>191</v>
      </c>
      <c r="D15" s="20" t="s">
        <v>191</v>
      </c>
    </row>
    <row r="16" spans="1:4" ht="31" x14ac:dyDescent="0.35">
      <c r="A16" s="52" t="s">
        <v>37</v>
      </c>
      <c r="B16" s="14" t="s">
        <v>102</v>
      </c>
      <c r="C16" s="20" t="s">
        <v>191</v>
      </c>
      <c r="D16" s="20" t="s">
        <v>191</v>
      </c>
    </row>
    <row r="17" spans="1:4" ht="31" x14ac:dyDescent="0.35">
      <c r="A17" s="52" t="s">
        <v>39</v>
      </c>
      <c r="B17" s="14" t="s">
        <v>103</v>
      </c>
      <c r="C17" s="20" t="s">
        <v>191</v>
      </c>
      <c r="D17" s="20" t="s">
        <v>191</v>
      </c>
    </row>
    <row r="18" spans="1:4" ht="31" x14ac:dyDescent="0.35">
      <c r="A18" s="52" t="s">
        <v>41</v>
      </c>
      <c r="B18" s="38" t="s">
        <v>104</v>
      </c>
      <c r="C18" s="20" t="s">
        <v>191</v>
      </c>
      <c r="D18" s="20" t="s">
        <v>191</v>
      </c>
    </row>
    <row r="20" spans="1:4" x14ac:dyDescent="0.35">
      <c r="A20" s="85" t="s">
        <v>105</v>
      </c>
      <c r="B20" s="86" t="s">
        <v>106</v>
      </c>
      <c r="C20" s="86" t="s">
        <v>84</v>
      </c>
      <c r="D20" s="86" t="s">
        <v>21</v>
      </c>
    </row>
    <row r="21" spans="1:4" ht="31" x14ac:dyDescent="0.35">
      <c r="A21" s="52" t="s">
        <v>107</v>
      </c>
      <c r="B21" s="14" t="s">
        <v>108</v>
      </c>
      <c r="C21" s="20">
        <v>0</v>
      </c>
      <c r="D21" s="20">
        <v>0</v>
      </c>
    </row>
    <row r="23" spans="1:4" x14ac:dyDescent="0.35">
      <c r="A23" s="85" t="s">
        <v>105</v>
      </c>
      <c r="B23" s="86" t="s">
        <v>109</v>
      </c>
      <c r="C23" s="86" t="s">
        <v>110</v>
      </c>
    </row>
    <row r="24" spans="1:4" ht="31" x14ac:dyDescent="0.35">
      <c r="A24" s="52" t="s">
        <v>111</v>
      </c>
      <c r="B24" s="38" t="s">
        <v>112</v>
      </c>
      <c r="C24" s="20" t="s">
        <v>191</v>
      </c>
    </row>
    <row r="26" spans="1:4" x14ac:dyDescent="0.35">
      <c r="A26" s="7" t="s">
        <v>43</v>
      </c>
    </row>
    <row r="27" spans="1:4" ht="31" x14ac:dyDescent="0.35">
      <c r="B27" s="74" t="s">
        <v>113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2B956-41F5-422C-A5D2-E095D771C1A3}">
  <dimension ref="A1:Q35"/>
  <sheetViews>
    <sheetView zoomScale="80" zoomScaleNormal="80" workbookViewId="0">
      <selection activeCell="K16" sqref="K16"/>
    </sheetView>
  </sheetViews>
  <sheetFormatPr defaultColWidth="9" defaultRowHeight="14" x14ac:dyDescent="0.3"/>
  <cols>
    <col min="1" max="1" width="3.07421875" style="5" customWidth="1"/>
    <col min="2" max="2" width="25.61328125" style="5" customWidth="1"/>
    <col min="3" max="5" width="15.53515625" style="5" customWidth="1"/>
    <col min="6" max="6" width="16.61328125" style="5" customWidth="1"/>
    <col min="7" max="8" width="15.53515625" style="5" customWidth="1"/>
    <col min="9" max="16384" width="9" style="5"/>
  </cols>
  <sheetData>
    <row r="1" spans="1:12" ht="20" x14ac:dyDescent="0.4">
      <c r="A1" s="80" t="s">
        <v>114</v>
      </c>
      <c r="C1" s="4"/>
      <c r="D1" s="4"/>
      <c r="E1" s="4"/>
      <c r="F1" s="4"/>
      <c r="G1" s="4"/>
    </row>
    <row r="2" spans="1:12" ht="15.5" x14ac:dyDescent="0.35">
      <c r="A2" s="2" t="s">
        <v>16</v>
      </c>
      <c r="B2" s="2"/>
      <c r="C2" s="84"/>
      <c r="D2" s="84"/>
      <c r="E2" s="84"/>
      <c r="F2" s="84"/>
      <c r="G2" s="84"/>
      <c r="H2" s="2"/>
      <c r="I2" s="2"/>
      <c r="J2" s="2"/>
      <c r="K2" s="2"/>
    </row>
    <row r="3" spans="1:12" ht="15.5" x14ac:dyDescent="0.35">
      <c r="A3" s="2" t="s">
        <v>115</v>
      </c>
      <c r="B3" s="2"/>
      <c r="C3" s="84"/>
      <c r="D3" s="84"/>
      <c r="E3" s="84"/>
      <c r="F3" s="84"/>
      <c r="G3" s="84"/>
      <c r="H3" s="2"/>
      <c r="J3" s="2"/>
      <c r="K3" s="2"/>
    </row>
    <row r="4" spans="1:12" ht="62" x14ac:dyDescent="0.35">
      <c r="A4" s="29" t="s">
        <v>18</v>
      </c>
      <c r="B4" s="77" t="s">
        <v>116</v>
      </c>
      <c r="C4" s="16" t="s">
        <v>117</v>
      </c>
      <c r="D4" s="16" t="s">
        <v>118</v>
      </c>
      <c r="E4" s="16" t="s">
        <v>119</v>
      </c>
      <c r="F4" s="16" t="s">
        <v>120</v>
      </c>
      <c r="G4" s="16" t="s">
        <v>121</v>
      </c>
      <c r="H4" s="81" t="s">
        <v>122</v>
      </c>
      <c r="I4" s="2"/>
      <c r="J4" s="2"/>
      <c r="K4" s="2"/>
    </row>
    <row r="5" spans="1:12" ht="15.5" x14ac:dyDescent="0.35">
      <c r="A5" s="27" t="s">
        <v>22</v>
      </c>
      <c r="B5" s="78" t="s">
        <v>123</v>
      </c>
      <c r="C5" s="92">
        <v>0</v>
      </c>
      <c r="D5" s="92">
        <v>0</v>
      </c>
      <c r="E5" s="92">
        <v>0</v>
      </c>
      <c r="F5" s="92">
        <v>0</v>
      </c>
      <c r="G5" s="92">
        <f>SUM(E5-C5)</f>
        <v>0</v>
      </c>
      <c r="H5" s="92">
        <f>SUM(F5-D5)</f>
        <v>0</v>
      </c>
      <c r="I5" s="2"/>
      <c r="J5" s="2"/>
      <c r="K5" s="2"/>
    </row>
    <row r="6" spans="1:12" ht="15.5" x14ac:dyDescent="0.35">
      <c r="A6" s="28" t="s">
        <v>25</v>
      </c>
      <c r="B6" s="78" t="s">
        <v>124</v>
      </c>
      <c r="C6" s="92">
        <v>9.9814000000000007</v>
      </c>
      <c r="D6" s="92">
        <v>4.3207000000000004</v>
      </c>
      <c r="E6" s="92">
        <v>18.433794263999999</v>
      </c>
      <c r="F6" s="92">
        <v>5.0171000000000001</v>
      </c>
      <c r="G6" s="92">
        <f t="shared" ref="G6:G17" si="0">SUM(E6-C6)</f>
        <v>8.4523942639999987</v>
      </c>
      <c r="H6" s="92">
        <f t="shared" ref="H6:H19" si="1">SUM(F6-D6)</f>
        <v>0.69639999999999969</v>
      </c>
      <c r="I6" s="2"/>
      <c r="J6" s="2"/>
      <c r="K6" s="2"/>
    </row>
    <row r="7" spans="1:12" ht="15.5" x14ac:dyDescent="0.35">
      <c r="A7" s="28" t="s">
        <v>27</v>
      </c>
      <c r="B7" s="78" t="s">
        <v>125</v>
      </c>
      <c r="C7" s="92">
        <v>1.18008</v>
      </c>
      <c r="D7" s="92">
        <v>0.26819999999999999</v>
      </c>
      <c r="E7" s="92">
        <v>1.2665862000000001</v>
      </c>
      <c r="F7" s="92">
        <v>0.29520000000000002</v>
      </c>
      <c r="G7" s="92">
        <f t="shared" si="0"/>
        <v>8.6506200000000089E-2</v>
      </c>
      <c r="H7" s="92">
        <f t="shared" si="1"/>
        <v>2.7000000000000024E-2</v>
      </c>
      <c r="I7" s="2"/>
      <c r="J7" s="2"/>
      <c r="K7" s="2"/>
    </row>
    <row r="8" spans="1:12" ht="15.5" x14ac:dyDescent="0.35">
      <c r="A8" s="28" t="s">
        <v>29</v>
      </c>
      <c r="B8" s="78" t="s">
        <v>126</v>
      </c>
      <c r="C8" s="92">
        <v>0.68244000000000016</v>
      </c>
      <c r="D8" s="92">
        <v>5.1700000000000003E-2</v>
      </c>
      <c r="E8" s="92">
        <v>0.68244000000000016</v>
      </c>
      <c r="F8" s="92">
        <v>5.1700000000000003E-2</v>
      </c>
      <c r="G8" s="92">
        <f t="shared" si="0"/>
        <v>0</v>
      </c>
      <c r="H8" s="92">
        <f t="shared" si="1"/>
        <v>0</v>
      </c>
      <c r="I8" s="2"/>
      <c r="J8" s="2"/>
      <c r="K8" s="2"/>
    </row>
    <row r="9" spans="1:12" ht="15.5" x14ac:dyDescent="0.35">
      <c r="A9" s="28" t="s">
        <v>31</v>
      </c>
      <c r="B9" s="78" t="s">
        <v>127</v>
      </c>
      <c r="C9" s="92">
        <v>1.8462400000000001</v>
      </c>
      <c r="D9" s="92">
        <v>0.83919999999999995</v>
      </c>
      <c r="E9" s="92">
        <v>0</v>
      </c>
      <c r="F9" s="92">
        <v>0</v>
      </c>
      <c r="G9" s="92">
        <f t="shared" si="0"/>
        <v>-1.8462400000000001</v>
      </c>
      <c r="H9" s="92">
        <f t="shared" si="1"/>
        <v>-0.83919999999999995</v>
      </c>
      <c r="I9" s="2"/>
      <c r="J9" s="2"/>
      <c r="K9" s="2"/>
    </row>
    <row r="10" spans="1:12" ht="15.5" x14ac:dyDescent="0.35">
      <c r="A10" s="28" t="s">
        <v>33</v>
      </c>
      <c r="B10" s="78" t="s">
        <v>128</v>
      </c>
      <c r="C10" s="92">
        <v>8.1180000000000016E-2</v>
      </c>
      <c r="D10" s="92">
        <v>6.3799999999999996E-2</v>
      </c>
      <c r="E10" s="92">
        <v>8.2989999999999991E-3</v>
      </c>
      <c r="F10" s="92">
        <v>0.38350000000000001</v>
      </c>
      <c r="G10" s="92">
        <f t="shared" si="0"/>
        <v>-7.2881000000000015E-2</v>
      </c>
      <c r="H10" s="92">
        <f t="shared" si="1"/>
        <v>0.31969999999999998</v>
      </c>
      <c r="I10" s="2"/>
      <c r="J10" s="2"/>
      <c r="K10" s="2"/>
    </row>
    <row r="11" spans="1:12" ht="15.5" x14ac:dyDescent="0.35">
      <c r="A11" s="28" t="s">
        <v>35</v>
      </c>
      <c r="B11" s="78" t="s">
        <v>129</v>
      </c>
      <c r="C11" s="92">
        <v>0.90156000000000003</v>
      </c>
      <c r="D11" s="92">
        <v>6.83E-2</v>
      </c>
      <c r="E11" s="92">
        <v>0.90156000000000003</v>
      </c>
      <c r="F11" s="92">
        <v>6.83E-2</v>
      </c>
      <c r="G11" s="92">
        <f t="shared" si="0"/>
        <v>0</v>
      </c>
      <c r="H11" s="92">
        <f t="shared" si="1"/>
        <v>0</v>
      </c>
      <c r="I11" s="2"/>
      <c r="J11" s="2"/>
      <c r="K11" s="2"/>
    </row>
    <row r="12" spans="1:12" ht="15.5" x14ac:dyDescent="0.35">
      <c r="A12" s="28" t="s">
        <v>37</v>
      </c>
      <c r="B12" s="78" t="s">
        <v>130</v>
      </c>
      <c r="C12" s="92">
        <v>0.16764000000000001</v>
      </c>
      <c r="D12" s="92">
        <v>3.8100000000000002E-2</v>
      </c>
      <c r="E12" s="92">
        <v>0.32181084510273605</v>
      </c>
      <c r="F12" s="92">
        <v>8.7400000000000005E-2</v>
      </c>
      <c r="G12" s="92">
        <f t="shared" si="0"/>
        <v>0.15417084510273604</v>
      </c>
      <c r="H12" s="92">
        <f t="shared" si="1"/>
        <v>4.9300000000000004E-2</v>
      </c>
      <c r="I12" s="2"/>
      <c r="J12" s="2"/>
      <c r="K12" s="2"/>
    </row>
    <row r="13" spans="1:12" ht="15.5" x14ac:dyDescent="0.35">
      <c r="A13" s="28" t="s">
        <v>39</v>
      </c>
      <c r="B13" s="78" t="s">
        <v>131</v>
      </c>
      <c r="C13" s="92">
        <v>0</v>
      </c>
      <c r="D13" s="92">
        <v>0</v>
      </c>
      <c r="E13" s="92">
        <v>0</v>
      </c>
      <c r="F13" s="92">
        <v>0</v>
      </c>
      <c r="G13" s="92">
        <f t="shared" si="0"/>
        <v>0</v>
      </c>
      <c r="H13" s="92">
        <f t="shared" si="1"/>
        <v>0</v>
      </c>
      <c r="I13" s="2"/>
      <c r="J13" s="2"/>
      <c r="K13" s="2"/>
    </row>
    <row r="14" spans="1:12" ht="15.5" x14ac:dyDescent="0.35">
      <c r="A14" s="28" t="s">
        <v>41</v>
      </c>
      <c r="B14" s="78" t="s">
        <v>132</v>
      </c>
      <c r="C14" s="92">
        <v>0</v>
      </c>
      <c r="D14" s="92">
        <v>0</v>
      </c>
      <c r="E14" s="92">
        <v>0</v>
      </c>
      <c r="F14" s="92">
        <v>0</v>
      </c>
      <c r="G14" s="92">
        <f t="shared" si="0"/>
        <v>0</v>
      </c>
      <c r="H14" s="92">
        <f t="shared" si="1"/>
        <v>0</v>
      </c>
      <c r="I14" s="2"/>
      <c r="J14" s="2"/>
      <c r="K14" s="2"/>
      <c r="L14" s="2"/>
    </row>
    <row r="15" spans="1:12" ht="15.5" x14ac:dyDescent="0.35">
      <c r="A15" s="28" t="s">
        <v>61</v>
      </c>
      <c r="B15" s="78" t="s">
        <v>133</v>
      </c>
      <c r="C15" s="92">
        <v>0</v>
      </c>
      <c r="D15" s="92">
        <v>0</v>
      </c>
      <c r="E15" s="92">
        <v>0</v>
      </c>
      <c r="F15" s="92">
        <v>0</v>
      </c>
      <c r="G15" s="92">
        <f t="shared" si="0"/>
        <v>0</v>
      </c>
      <c r="H15" s="92">
        <f t="shared" si="1"/>
        <v>0</v>
      </c>
      <c r="I15" s="2"/>
      <c r="J15" s="2"/>
      <c r="K15" s="2"/>
    </row>
    <row r="16" spans="1:12" ht="15.5" x14ac:dyDescent="0.35">
      <c r="A16" s="28" t="s">
        <v>107</v>
      </c>
      <c r="B16" s="78" t="s">
        <v>134</v>
      </c>
      <c r="C16" s="92">
        <v>0</v>
      </c>
      <c r="D16" s="92">
        <v>0</v>
      </c>
      <c r="E16" s="92">
        <v>0</v>
      </c>
      <c r="F16" s="92">
        <v>0</v>
      </c>
      <c r="G16" s="92">
        <f t="shared" si="0"/>
        <v>0</v>
      </c>
      <c r="H16" s="92">
        <f t="shared" si="1"/>
        <v>0</v>
      </c>
      <c r="I16" s="2"/>
      <c r="J16" s="2"/>
      <c r="K16" s="2"/>
    </row>
    <row r="17" spans="1:17" ht="15.5" x14ac:dyDescent="0.35">
      <c r="A17" s="28" t="s">
        <v>135</v>
      </c>
      <c r="B17" s="78" t="s">
        <v>136</v>
      </c>
      <c r="C17" s="92">
        <v>0</v>
      </c>
      <c r="D17" s="92">
        <v>0</v>
      </c>
      <c r="E17" s="92">
        <v>0</v>
      </c>
      <c r="F17" s="92">
        <v>0</v>
      </c>
      <c r="G17" s="92">
        <f t="shared" si="0"/>
        <v>0</v>
      </c>
      <c r="H17" s="92">
        <f t="shared" si="1"/>
        <v>0</v>
      </c>
      <c r="I17" s="2"/>
      <c r="J17" s="2"/>
      <c r="K17" s="2"/>
    </row>
    <row r="18" spans="1:17" ht="15.5" x14ac:dyDescent="0.35">
      <c r="A18" s="28" t="s">
        <v>137</v>
      </c>
      <c r="B18" s="78" t="s">
        <v>138</v>
      </c>
      <c r="C18" s="18" t="s">
        <v>24</v>
      </c>
      <c r="D18" s="17"/>
      <c r="E18" s="18" t="s">
        <v>24</v>
      </c>
      <c r="F18" s="17"/>
      <c r="G18" s="18" t="s">
        <v>24</v>
      </c>
      <c r="H18" s="92"/>
      <c r="I18" s="2"/>
      <c r="J18" s="7"/>
      <c r="K18" s="7"/>
      <c r="L18" s="37"/>
      <c r="M18" s="37"/>
      <c r="N18" s="37"/>
      <c r="O18" s="37"/>
      <c r="P18" s="37"/>
      <c r="Q18" s="37"/>
    </row>
    <row r="19" spans="1:17" ht="15.5" x14ac:dyDescent="0.35">
      <c r="A19" s="28" t="s">
        <v>139</v>
      </c>
      <c r="B19" s="78" t="s">
        <v>140</v>
      </c>
      <c r="C19" s="92">
        <v>0.39040000000000002</v>
      </c>
      <c r="D19" s="92">
        <v>4.4400000000000002E-2</v>
      </c>
      <c r="E19" s="92">
        <v>0.79793400000000003</v>
      </c>
      <c r="F19" s="92">
        <v>0.2581</v>
      </c>
      <c r="G19" s="92">
        <f>SUM(E19-C19)</f>
        <v>0.40753400000000001</v>
      </c>
      <c r="H19" s="92">
        <f t="shared" si="1"/>
        <v>0.2137</v>
      </c>
      <c r="I19" s="2"/>
      <c r="J19" s="2"/>
      <c r="K19" s="2"/>
    </row>
    <row r="20" spans="1:17" ht="15.5" x14ac:dyDescent="0.35">
      <c r="A20" s="18"/>
      <c r="B20" s="90" t="s">
        <v>77</v>
      </c>
      <c r="C20" s="92">
        <f>SUM(C5:C19)</f>
        <v>15.23094</v>
      </c>
      <c r="D20" s="92">
        <f t="shared" ref="D20:H20" si="2">SUM(D5:D19)</f>
        <v>5.6944000000000008</v>
      </c>
      <c r="E20" s="92">
        <f t="shared" si="2"/>
        <v>22.412424309102736</v>
      </c>
      <c r="F20" s="92">
        <f t="shared" si="2"/>
        <v>6.1612999999999998</v>
      </c>
      <c r="G20" s="92">
        <f t="shared" si="2"/>
        <v>7.1814843091027356</v>
      </c>
      <c r="H20" s="92">
        <f t="shared" si="2"/>
        <v>0.46689999999999976</v>
      </c>
      <c r="I20" s="2"/>
      <c r="J20" s="2"/>
      <c r="K20" s="2"/>
    </row>
    <row r="21" spans="1:17" ht="15.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7" ht="15.5" x14ac:dyDescent="0.35">
      <c r="A22" s="7" t="s">
        <v>43</v>
      </c>
      <c r="B22" s="7"/>
      <c r="C22" s="2"/>
      <c r="D22" s="2"/>
      <c r="E22" s="2"/>
      <c r="F22" s="2"/>
      <c r="G22" s="2"/>
      <c r="H22" s="2"/>
      <c r="I22" s="2"/>
      <c r="J22" s="2"/>
      <c r="K22" s="2"/>
    </row>
    <row r="23" spans="1:17" ht="15.5" x14ac:dyDescent="0.35">
      <c r="A23" s="2" t="s">
        <v>141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7" ht="15.5" x14ac:dyDescent="0.35">
      <c r="A24" s="2" t="s">
        <v>142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5.5" x14ac:dyDescent="0.35">
      <c r="A25" s="2" t="s">
        <v>143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15.5" x14ac:dyDescent="0.35">
      <c r="A26" s="2" t="s">
        <v>144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7" ht="15.5" x14ac:dyDescent="0.35">
      <c r="A27" s="2" t="s">
        <v>145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7" ht="15.5" x14ac:dyDescent="0.35">
      <c r="A28" s="2" t="s">
        <v>146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7" ht="15.5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7" ht="15.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7" ht="15.5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7" ht="15.5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.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.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phoneticPr fontId="21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801C-A69D-4446-8036-1918029D838D}">
  <dimension ref="A1:I74"/>
  <sheetViews>
    <sheetView topLeftCell="A9" zoomScale="80" zoomScaleNormal="80" workbookViewId="0">
      <selection activeCell="J27" sqref="J27"/>
    </sheetView>
  </sheetViews>
  <sheetFormatPr defaultColWidth="9" defaultRowHeight="15.5" x14ac:dyDescent="0.35"/>
  <cols>
    <col min="1" max="1" width="4.07421875" style="6" customWidth="1"/>
    <col min="2" max="2" width="61.07421875" style="6" customWidth="1"/>
    <col min="3" max="5" width="15.53515625" style="6" customWidth="1"/>
    <col min="6" max="6" width="18" style="6" customWidth="1"/>
    <col min="7" max="7" width="15.53515625" style="6" customWidth="1"/>
    <col min="8" max="8" width="13.15234375" style="6" customWidth="1"/>
    <col min="9" max="9" width="11.53515625" style="6" customWidth="1"/>
    <col min="10" max="16384" width="9" style="6"/>
  </cols>
  <sheetData>
    <row r="1" spans="1:9" ht="20" x14ac:dyDescent="0.35">
      <c r="A1" s="8" t="s">
        <v>147</v>
      </c>
    </row>
    <row r="2" spans="1:9" x14ac:dyDescent="0.35">
      <c r="A2" s="6" t="s">
        <v>16</v>
      </c>
    </row>
    <row r="3" spans="1:9" x14ac:dyDescent="0.35">
      <c r="A3" s="6" t="s">
        <v>148</v>
      </c>
    </row>
    <row r="4" spans="1:9" ht="62" x14ac:dyDescent="0.3">
      <c r="A4" s="29" t="s">
        <v>18</v>
      </c>
      <c r="B4" s="77" t="s">
        <v>149</v>
      </c>
      <c r="C4" s="22" t="s">
        <v>150</v>
      </c>
      <c r="D4" s="22" t="s">
        <v>151</v>
      </c>
      <c r="E4" s="22" t="s">
        <v>119</v>
      </c>
      <c r="F4" s="22" t="s">
        <v>152</v>
      </c>
      <c r="G4" s="22" t="s">
        <v>121</v>
      </c>
      <c r="H4" s="76" t="s">
        <v>153</v>
      </c>
      <c r="I4" s="37"/>
    </row>
    <row r="5" spans="1:9" x14ac:dyDescent="0.35">
      <c r="A5" s="44" t="s">
        <v>22</v>
      </c>
      <c r="B5" s="78" t="s">
        <v>154</v>
      </c>
      <c r="C5" s="92">
        <v>0</v>
      </c>
      <c r="D5" s="92">
        <v>0</v>
      </c>
      <c r="E5" s="92">
        <v>0</v>
      </c>
      <c r="F5" s="92">
        <v>0</v>
      </c>
      <c r="G5" s="92">
        <f t="shared" ref="G5:G17" si="0">SUM(E5-C5)</f>
        <v>0</v>
      </c>
      <c r="H5" s="93">
        <f>SUM(F5-D5)</f>
        <v>0</v>
      </c>
      <c r="I5" s="2"/>
    </row>
    <row r="6" spans="1:9" x14ac:dyDescent="0.35">
      <c r="A6" s="45" t="s">
        <v>25</v>
      </c>
      <c r="B6" s="78" t="s">
        <v>155</v>
      </c>
      <c r="C6" s="92">
        <v>0</v>
      </c>
      <c r="D6" s="92">
        <v>0</v>
      </c>
      <c r="E6" s="92">
        <v>0</v>
      </c>
      <c r="F6" s="92">
        <v>0</v>
      </c>
      <c r="G6" s="92">
        <f t="shared" si="0"/>
        <v>0</v>
      </c>
      <c r="H6" s="93">
        <f t="shared" ref="H6:H17" si="1">SUM(F6-D6)</f>
        <v>0</v>
      </c>
      <c r="I6" s="2"/>
    </row>
    <row r="7" spans="1:9" x14ac:dyDescent="0.35">
      <c r="A7" s="45" t="s">
        <v>27</v>
      </c>
      <c r="B7" s="78" t="s">
        <v>156</v>
      </c>
      <c r="C7" s="92">
        <v>0</v>
      </c>
      <c r="D7" s="92">
        <v>0</v>
      </c>
      <c r="E7" s="92">
        <v>0</v>
      </c>
      <c r="F7" s="92">
        <v>0</v>
      </c>
      <c r="G7" s="92">
        <f t="shared" si="0"/>
        <v>0</v>
      </c>
      <c r="H7" s="93">
        <f t="shared" si="1"/>
        <v>0</v>
      </c>
    </row>
    <row r="8" spans="1:9" x14ac:dyDescent="0.35">
      <c r="A8" s="45" t="s">
        <v>29</v>
      </c>
      <c r="B8" s="78" t="s">
        <v>157</v>
      </c>
      <c r="C8" s="92">
        <v>0</v>
      </c>
      <c r="D8" s="92">
        <v>0</v>
      </c>
      <c r="E8" s="92">
        <v>0</v>
      </c>
      <c r="F8" s="92">
        <v>0</v>
      </c>
      <c r="G8" s="92">
        <f t="shared" si="0"/>
        <v>0</v>
      </c>
      <c r="H8" s="93">
        <f t="shared" si="1"/>
        <v>0</v>
      </c>
    </row>
    <row r="9" spans="1:9" x14ac:dyDescent="0.35">
      <c r="A9" s="45" t="s">
        <v>31</v>
      </c>
      <c r="B9" s="78" t="s">
        <v>158</v>
      </c>
      <c r="C9" s="92">
        <v>0</v>
      </c>
      <c r="D9" s="92">
        <v>0</v>
      </c>
      <c r="E9" s="92">
        <v>0.29762699999999997</v>
      </c>
      <c r="F9" s="92">
        <v>5.45E-2</v>
      </c>
      <c r="G9" s="92">
        <f t="shared" si="0"/>
        <v>0.29762699999999997</v>
      </c>
      <c r="H9" s="93">
        <f t="shared" si="1"/>
        <v>5.45E-2</v>
      </c>
    </row>
    <row r="10" spans="1:9" x14ac:dyDescent="0.35">
      <c r="A10" s="45" t="s">
        <v>33</v>
      </c>
      <c r="B10" s="78" t="s">
        <v>159</v>
      </c>
      <c r="C10" s="92">
        <v>0</v>
      </c>
      <c r="D10" s="92">
        <v>0</v>
      </c>
      <c r="E10" s="92">
        <v>0</v>
      </c>
      <c r="F10" s="92">
        <v>0</v>
      </c>
      <c r="G10" s="92">
        <f t="shared" si="0"/>
        <v>0</v>
      </c>
      <c r="H10" s="93">
        <f t="shared" si="1"/>
        <v>0</v>
      </c>
    </row>
    <row r="11" spans="1:9" x14ac:dyDescent="0.35">
      <c r="A11" s="45" t="s">
        <v>35</v>
      </c>
      <c r="B11" s="78" t="s">
        <v>160</v>
      </c>
      <c r="C11" s="92">
        <v>0.18</v>
      </c>
      <c r="D11" s="92">
        <v>1.4999999999999999E-2</v>
      </c>
      <c r="E11" s="92">
        <v>0.14399999999999999</v>
      </c>
      <c r="F11" s="92">
        <v>1.2E-2</v>
      </c>
      <c r="G11" s="92">
        <f t="shared" si="0"/>
        <v>-3.6000000000000004E-2</v>
      </c>
      <c r="H11" s="93">
        <f t="shared" si="1"/>
        <v>-2.9999999999999992E-3</v>
      </c>
    </row>
    <row r="12" spans="1:9" x14ac:dyDescent="0.35">
      <c r="A12" s="45" t="s">
        <v>37</v>
      </c>
      <c r="B12" s="78" t="s">
        <v>161</v>
      </c>
      <c r="C12" s="92">
        <v>0</v>
      </c>
      <c r="D12" s="92">
        <v>0</v>
      </c>
      <c r="E12" s="92">
        <v>0</v>
      </c>
      <c r="F12" s="92">
        <v>0</v>
      </c>
      <c r="G12" s="92">
        <f t="shared" si="0"/>
        <v>0</v>
      </c>
      <c r="H12" s="93">
        <f t="shared" si="1"/>
        <v>0</v>
      </c>
    </row>
    <row r="13" spans="1:9" x14ac:dyDescent="0.35">
      <c r="A13" s="45" t="s">
        <v>39</v>
      </c>
      <c r="B13" s="78" t="s">
        <v>162</v>
      </c>
      <c r="C13" s="92">
        <v>0</v>
      </c>
      <c r="D13" s="92">
        <v>0</v>
      </c>
      <c r="E13" s="92">
        <v>0</v>
      </c>
      <c r="F13" s="92">
        <v>0</v>
      </c>
      <c r="G13" s="92">
        <f t="shared" si="0"/>
        <v>0</v>
      </c>
      <c r="H13" s="93">
        <f t="shared" si="1"/>
        <v>0</v>
      </c>
    </row>
    <row r="14" spans="1:9" x14ac:dyDescent="0.35">
      <c r="A14" s="45" t="s">
        <v>41</v>
      </c>
      <c r="B14" s="78" t="s">
        <v>163</v>
      </c>
      <c r="C14" s="92">
        <v>0</v>
      </c>
      <c r="D14" s="92">
        <v>0</v>
      </c>
      <c r="E14" s="92">
        <v>0</v>
      </c>
      <c r="F14" s="92">
        <v>0</v>
      </c>
      <c r="G14" s="92">
        <f t="shared" si="0"/>
        <v>0</v>
      </c>
      <c r="H14" s="93">
        <f t="shared" si="1"/>
        <v>0</v>
      </c>
    </row>
    <row r="15" spans="1:9" x14ac:dyDescent="0.35">
      <c r="A15" s="45" t="s">
        <v>61</v>
      </c>
      <c r="B15" s="78" t="s">
        <v>164</v>
      </c>
      <c r="C15" s="92">
        <v>0.42199999999999999</v>
      </c>
      <c r="D15" s="92">
        <v>8.3000000000000004E-2</v>
      </c>
      <c r="E15" s="92">
        <v>0.33</v>
      </c>
      <c r="F15" s="92">
        <v>5.5E-2</v>
      </c>
      <c r="G15" s="92">
        <f t="shared" si="0"/>
        <v>-9.1999999999999971E-2</v>
      </c>
      <c r="H15" s="93">
        <f t="shared" si="1"/>
        <v>-2.8000000000000004E-2</v>
      </c>
    </row>
    <row r="16" spans="1:9" x14ac:dyDescent="0.35">
      <c r="A16" s="45" t="s">
        <v>107</v>
      </c>
      <c r="B16" s="78" t="s">
        <v>165</v>
      </c>
      <c r="C16" s="92">
        <v>0</v>
      </c>
      <c r="D16" s="92">
        <v>0</v>
      </c>
      <c r="E16" s="92">
        <v>0</v>
      </c>
      <c r="F16" s="92">
        <v>0</v>
      </c>
      <c r="G16" s="92">
        <f t="shared" si="0"/>
        <v>0</v>
      </c>
      <c r="H16" s="93">
        <f t="shared" si="1"/>
        <v>0</v>
      </c>
    </row>
    <row r="17" spans="1:8" x14ac:dyDescent="0.35">
      <c r="A17" s="45" t="s">
        <v>135</v>
      </c>
      <c r="B17" s="78" t="s">
        <v>166</v>
      </c>
      <c r="C17" s="92">
        <v>0</v>
      </c>
      <c r="D17" s="92">
        <v>0</v>
      </c>
      <c r="E17" s="92">
        <v>0</v>
      </c>
      <c r="F17" s="92">
        <v>0</v>
      </c>
      <c r="G17" s="92">
        <f t="shared" si="0"/>
        <v>0</v>
      </c>
      <c r="H17" s="93">
        <f t="shared" si="1"/>
        <v>0</v>
      </c>
    </row>
    <row r="18" spans="1:8" x14ac:dyDescent="0.35">
      <c r="A18" s="19"/>
      <c r="B18" s="79" t="s">
        <v>77</v>
      </c>
      <c r="C18" s="94">
        <f>SUM(C5:C17)</f>
        <v>0.60199999999999998</v>
      </c>
      <c r="D18" s="94">
        <f t="shared" ref="D18:H18" si="2">SUM(D5:D17)</f>
        <v>9.8000000000000004E-2</v>
      </c>
      <c r="E18" s="94">
        <f t="shared" si="2"/>
        <v>0.77162700000000006</v>
      </c>
      <c r="F18" s="94">
        <f t="shared" si="2"/>
        <v>0.1215</v>
      </c>
      <c r="G18" s="94">
        <f>SUM(G5:G17)</f>
        <v>0.16962699999999997</v>
      </c>
      <c r="H18" s="94">
        <f t="shared" si="2"/>
        <v>2.35E-2</v>
      </c>
    </row>
    <row r="20" spans="1:8" x14ac:dyDescent="0.35">
      <c r="A20" s="7" t="s">
        <v>43</v>
      </c>
    </row>
    <row r="21" spans="1:8" x14ac:dyDescent="0.35">
      <c r="A21" s="2" t="s">
        <v>167</v>
      </c>
    </row>
    <row r="22" spans="1:8" x14ac:dyDescent="0.35">
      <c r="A22" s="2" t="s">
        <v>168</v>
      </c>
    </row>
    <row r="23" spans="1:8" x14ac:dyDescent="0.35">
      <c r="A23" s="2" t="s">
        <v>169</v>
      </c>
    </row>
    <row r="24" spans="1:8" x14ac:dyDescent="0.35">
      <c r="A24" s="2" t="s">
        <v>170</v>
      </c>
    </row>
    <row r="25" spans="1:8" x14ac:dyDescent="0.35">
      <c r="A25" s="2" t="s">
        <v>145</v>
      </c>
    </row>
    <row r="26" spans="1:8" x14ac:dyDescent="0.35">
      <c r="A26" s="2" t="s">
        <v>171</v>
      </c>
    </row>
    <row r="27" spans="1:8" x14ac:dyDescent="0.3">
      <c r="A27" s="5"/>
    </row>
    <row r="28" spans="1:8" x14ac:dyDescent="0.3">
      <c r="A28" s="5"/>
    </row>
    <row r="29" spans="1:8" x14ac:dyDescent="0.3">
      <c r="A29" s="5"/>
    </row>
    <row r="30" spans="1:8" x14ac:dyDescent="0.3">
      <c r="A30" s="5"/>
    </row>
    <row r="31" spans="1:8" x14ac:dyDescent="0.3">
      <c r="A31" s="5"/>
    </row>
    <row r="32" spans="1:8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  <row r="36" spans="1:1" x14ac:dyDescent="0.3">
      <c r="A36" s="5"/>
    </row>
    <row r="37" spans="1:1" x14ac:dyDescent="0.3">
      <c r="A37" s="5"/>
    </row>
    <row r="38" spans="1:1" x14ac:dyDescent="0.3">
      <c r="A38" s="5"/>
    </row>
    <row r="39" spans="1:1" x14ac:dyDescent="0.3">
      <c r="A39" s="5"/>
    </row>
    <row r="40" spans="1:1" x14ac:dyDescent="0.3">
      <c r="A40" s="5"/>
    </row>
    <row r="41" spans="1:1" x14ac:dyDescent="0.3">
      <c r="A41" s="5"/>
    </row>
    <row r="42" spans="1:1" x14ac:dyDescent="0.3">
      <c r="A42" s="5"/>
    </row>
    <row r="43" spans="1:1" x14ac:dyDescent="0.3">
      <c r="A43" s="5"/>
    </row>
    <row r="44" spans="1:1" x14ac:dyDescent="0.3">
      <c r="A44" s="5"/>
    </row>
    <row r="45" spans="1:1" x14ac:dyDescent="0.3">
      <c r="A45" s="5"/>
    </row>
    <row r="46" spans="1:1" x14ac:dyDescent="0.3">
      <c r="A46" s="5"/>
    </row>
    <row r="47" spans="1:1" x14ac:dyDescent="0.3">
      <c r="A47" s="5"/>
    </row>
    <row r="48" spans="1:1" x14ac:dyDescent="0.3">
      <c r="A48" s="5"/>
    </row>
    <row r="49" spans="1:1" x14ac:dyDescent="0.3">
      <c r="A49" s="5"/>
    </row>
    <row r="50" spans="1:1" x14ac:dyDescent="0.3">
      <c r="A50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  <row r="62" spans="1:1" x14ac:dyDescent="0.3">
      <c r="A62" s="5"/>
    </row>
    <row r="63" spans="1:1" x14ac:dyDescent="0.3">
      <c r="A63" s="5"/>
    </row>
    <row r="64" spans="1:1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Monitoring &amp; Evaluation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NE</TermName>
          <TermId xmlns="http://schemas.microsoft.com/office/infopath/2007/PartnerControls">70a74972-c838-4a08-aeb8-2c6aad14b4d9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 xmlns="662745e8-e224-48e8-a2e3-254862b8c2f5">
      <Value>6</Value>
      <Value>24</Value>
      <Value>25</Value>
      <Value>10</Value>
      <Value>7</Value>
    </TaxCatchAll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</TermName>
          <TermId xmlns="http://schemas.microsoft.com/office/infopath/2007/PartnerControls">275df9ce-cd92-4318-adfe-db572e51c7ff</TermId>
        </TermInfo>
      </Terms>
    </fe59e9859d6a491389c5b03567f5dda5>
    <Team xmlns="662745e8-e224-48e8-a2e3-254862b8c2f5">C21 Change Support Programme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  <TaxCatchAllLabel xmlns="662745e8-e224-48e8-a2e3-254862b8c2f5" xsi:nil="true"/>
    <SharedWithUsers xmlns="ce19842e-cb33-48b7-9156-cae6be609397">
      <UserInfo>
        <DisplayName>Fearnley, Helen</DisplayName>
        <AccountId>4561</AccountId>
        <AccountType/>
      </UserInfo>
      <UserInfo>
        <DisplayName>Humfrey, Aemelia</DisplayName>
        <AccountId>2752</AccountId>
        <AccountType/>
      </UserInfo>
      <UserInfo>
        <DisplayName>Tibble, Lucy</DisplayName>
        <AccountId>877</AccountId>
        <AccountType/>
      </UserInfo>
    </SharedWithUsers>
    <bcb1675984d34ae3a1ed6b6e433c98de xmlns="ce19842e-cb33-48b7-9156-cae6be609397">
      <Terms xmlns="http://schemas.microsoft.com/office/infopath/2007/PartnerControls"/>
    </bcb1675984d34ae3a1ed6b6e433c98de>
    <dlc_EmailFrom xmlns="ce19842e-cb33-48b7-9156-cae6be609397" xsi:nil="true"/>
    <dlc_EmailReceivedUTC xmlns="ce19842e-cb33-48b7-9156-cae6be609397" xsi:nil="true"/>
    <dlc_EmailSentUTC xmlns="ce19842e-cb33-48b7-9156-cae6be609397" xsi:nil="true"/>
    <peb8f3fab875401ca34a9f28cac46400 xmlns="ce19842e-cb33-48b7-9156-cae6be609397">
      <Terms xmlns="http://schemas.microsoft.com/office/infopath/2007/PartnerControls"/>
    </peb8f3fab875401ca34a9f28cac46400>
    <dlc_EmailTo xmlns="ce19842e-cb33-48b7-9156-cae6be609397" xsi:nil="true"/>
    <dlc_EmailSubject xmlns="ce19842e-cb33-48b7-9156-cae6be609397" xsi:nil="true"/>
    <dlc_EmailCC xmlns="ce19842e-cb33-48b7-9156-cae6be609397" xsi:nil="true"/>
  </documentManagement>
</p:properties>
</file>

<file path=customXml/item3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DCEBA23A856FC64AA0216A11B5619CF9" ma:contentTypeVersion="70" ma:contentTypeDescription="new Document or upload" ma:contentTypeScope="" ma:versionID="3940e796a959382870b3728554162c4a">
  <xsd:schema xmlns:xsd="http://www.w3.org/2001/XMLSchema" xmlns:xs="http://www.w3.org/2001/XMLSchema" xmlns:p="http://schemas.microsoft.com/office/2006/metadata/properties" xmlns:ns2="662745e8-e224-48e8-a2e3-254862b8c2f5" xmlns:ns3="47ed4992-d507-461f-8a2b-cf605a5f67a5" xmlns:ns4="ce19842e-cb33-48b7-9156-cae6be609397" targetNamespace="http://schemas.microsoft.com/office/2006/metadata/properties" ma:root="true" ma:fieldsID="74b082cfb356a715b22a2da2b5a62ed3" ns2:_="" ns3:_="" ns4:_="">
    <xsd:import namespace="662745e8-e224-48e8-a2e3-254862b8c2f5"/>
    <xsd:import namespace="47ed4992-d507-461f-8a2b-cf605a5f67a5"/>
    <xsd:import namespace="ce19842e-cb33-48b7-9156-cae6be609397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dlc_EmailSubject" minOccurs="0"/>
                <xsd:element ref="ns4:dlc_EmailCC" minOccurs="0"/>
                <xsd:element ref="ns4:dlc_EmailTo" minOccurs="0"/>
                <xsd:element ref="ns4:dlc_EmailFrom" minOccurs="0"/>
                <xsd:element ref="ns4:peb8f3fab875401ca34a9f28cac46400" minOccurs="0"/>
                <xsd:element ref="ns4:dlc_EmailReceivedUTC" minOccurs="0"/>
                <xsd:element ref="ns4:bcb1675984d34ae3a1ed6b6e433c98de" minOccurs="0"/>
                <xsd:element ref="ns4:dlc_EmailSentUTC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3a4769c-d0b0-4e7e-a3b8-9462ebf00185}" ma:internalName="TaxCatchAll" ma:readOnly="false" ma:showField="CatchAllData" ma:web="ce19842e-cb33-48b7-9156-cae6be609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3a4769c-d0b0-4e7e-a3b8-9462ebf00185}" ma:internalName="TaxCatchAllLabel" ma:readOnly="false" ma:showField="CatchAllDataLabel" ma:web="ce19842e-cb33-48b7-9156-cae6be609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readOnly="fals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readOnly="fals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Net Gain" ma:internalName="Team" ma:readOnly="false">
      <xsd:simpleType>
        <xsd:restriction base="dms:Text"/>
      </xsd:simpleType>
    </xsd:element>
    <xsd:element name="Topic" ma:index="20" nillable="true" ma:displayName="Topic" ma:default="Policy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Core Defra|836ac8df-3ab9-4c95-a1f0-07f825804935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d4992-d507-461f-8a2b-cf605a5f6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9842e-cb33-48b7-9156-cae6be609397" elementFormDefault="qualified">
    <xsd:import namespace="http://schemas.microsoft.com/office/2006/documentManagement/types"/>
    <xsd:import namespace="http://schemas.microsoft.com/office/infopath/2007/PartnerControls"/>
    <xsd:element name="dlc_EmailSubject" ma:index="29" nillable="true" ma:displayName="Subject" ma:internalName="dlc_EmailSubject" ma:readOnly="false">
      <xsd:simpleType>
        <xsd:restriction base="dms:Note"/>
      </xsd:simpleType>
    </xsd:element>
    <xsd:element name="dlc_EmailCC" ma:index="32" nillable="true" ma:displayName="CC" ma:internalName="dlc_EmailCC" ma:readOnly="false">
      <xsd:simpleType>
        <xsd:restriction base="dms:Note">
          <xsd:maxLength value="255"/>
        </xsd:restriction>
      </xsd:simpleType>
    </xsd:element>
    <xsd:element name="dlc_EmailTo" ma:index="33" nillable="true" ma:displayName="To" ma:internalName="dlc_EmailTo" ma:readOnly="false">
      <xsd:simpleType>
        <xsd:restriction base="dms:Note"/>
      </xsd:simpleType>
    </xsd:element>
    <xsd:element name="dlc_EmailFrom" ma:index="34" nillable="true" ma:displayName="From" ma:internalName="dlc_EmailFrom" ma:readOnly="false">
      <xsd:simpleType>
        <xsd:restriction base="dms:Text">
          <xsd:maxLength value="255"/>
        </xsd:restriction>
      </xsd:simpleType>
    </xsd:element>
    <xsd:element name="peb8f3fab875401ca34a9f28cac46400" ma:index="35" nillable="true" ma:taxonomy="true" ma:internalName="peb8f3fab875401ca34a9f28cac46400" ma:taxonomyFieldName="SecurityClassification" ma:displayName="SecurityClassification" ma:readOnly="false" ma:fieldId="{9eb8f3fa-b875-401c-a34a-9f28cac46400}" ma:sspId="d1117845-93f6-4da3-abaa-fcb4fa669c78" ma:termSetId="cb8bbbf2-2a11-43af-a18e-40ed7c8e4b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lc_EmailReceivedUTC" ma:index="36" nillable="true" ma:displayName="Date Received" ma:format="DateTime" ma:internalName="dlc_EmailReceivedUTC" ma:readOnly="false">
      <xsd:simpleType>
        <xsd:restriction base="dms:DateTime"/>
      </xsd:simpleType>
    </xsd:element>
    <xsd:element name="bcb1675984d34ae3a1ed6b6e433c98de" ma:index="37" nillable="true" ma:taxonomy="true" ma:internalName="bcb1675984d34ae3a1ed6b6e433c98de" ma:taxonomyFieldName="Directorate" ma:displayName="Directorate" ma:readOnly="false" ma:fieldId="{bcb16759-84d3-4ae3-a1ed-6b6e433c98de}" ma:sspId="d1117845-93f6-4da3-abaa-fcb4fa669c78" ma:termSetId="a3042207-bc74-4e42-93b3-dbb4e6115b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lc_EmailSentUTC" ma:index="38" nillable="true" ma:displayName="Date Sent" ma:format="DateTime" ma:internalName="dlc_EmailSentUTC" ma:readOnly="false">
      <xsd:simpleType>
        <xsd:restriction base="dms:DateTime"/>
      </xsd:simpleType>
    </xsd:element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65DB3-79BE-4F81-B1F5-7F2EABF9CE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3C31B8-D272-48A7-A79F-07E33261C27F}">
  <ds:schemaRefs>
    <ds:schemaRef ds:uri="http://schemas.microsoft.com/office/2006/metadata/properties"/>
    <ds:schemaRef ds:uri="http://schemas.microsoft.com/office/infopath/2007/PartnerControls"/>
    <ds:schemaRef ds:uri="662745e8-e224-48e8-a2e3-254862b8c2f5"/>
    <ds:schemaRef ds:uri="ce19842e-cb33-48b7-9156-cae6be609397"/>
  </ds:schemaRefs>
</ds:datastoreItem>
</file>

<file path=customXml/itemProps3.xml><?xml version="1.0" encoding="utf-8"?>
<ds:datastoreItem xmlns:ds="http://schemas.openxmlformats.org/officeDocument/2006/customXml" ds:itemID="{F0790B46-9EF1-4BA3-AC1C-BCC09755878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2C57691-B948-4092-98FF-4CC729AA7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745e8-e224-48e8-a2e3-254862b8c2f5"/>
    <ds:schemaRef ds:uri="47ed4992-d507-461f-8a2b-cf605a5f67a5"/>
    <ds:schemaRef ds:uri="ce19842e-cb33-48b7-9156-cae6be609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Cover_sheet</vt:lpstr>
      <vt:lpstr>Table_of_contents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Twynham, Kate</dc:creator>
  <cp:keywords/>
  <dc:description/>
  <cp:lastModifiedBy>Jones, John</cp:lastModifiedBy>
  <cp:revision/>
  <dcterms:created xsi:type="dcterms:W3CDTF">2023-12-21T15:10:26Z</dcterms:created>
  <dcterms:modified xsi:type="dcterms:W3CDTF">2026-01-23T12:24:32Z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0x010100A5BF1C78D9F64B679A5EBDE1C6598EBC0100DCEBA23A856FC64AA0216A11B5619CF9</vt:lpwstr>
  </property>
  <property fmtid="{D5CDD505-2E9C-101B-9397-08002B2CF9AE}" pid="3" name="InformationType">
    <vt:lpwstr/>
  </property>
  <property fmtid="{D5CDD505-2E9C-101B-9397-08002B2CF9AE}" pid="4" name="Distribution">
    <vt:lpwstr>25;#Internal NE|70a74972-c838-4a08-aeb8-2c6aad14b4d9</vt:lpwstr>
  </property>
  <property fmtid="{D5CDD505-2E9C-101B-9397-08002B2CF9AE}" pid="5" name="OrganisationalUnit">
    <vt:lpwstr>24;#NE|275df9ce-cd92-4318-adfe-db572e51c7ff</vt:lpwstr>
  </property>
  <property fmtid="{D5CDD505-2E9C-101B-9397-08002B2CF9AE}" pid="6" name="Directorate">
    <vt:lpwstr/>
  </property>
  <property fmtid="{D5CDD505-2E9C-101B-9397-08002B2CF9AE}" pid="7" name="HOCopyrightLevel">
    <vt:lpwstr>7;#Crown|69589897-2828-4761-976e-717fd8e631c9</vt:lpwstr>
  </property>
  <property fmtid="{D5CDD505-2E9C-101B-9397-08002B2CF9AE}" pid="8" name="SecurityClassification">
    <vt:lpwstr/>
  </property>
  <property fmtid="{D5CDD505-2E9C-101B-9397-08002B2CF9AE}" pid="9" name="HOGovernmentSecurityClassification">
    <vt:lpwstr>6;#Official|14c80daa-741b-422c-9722-f71693c9ede4</vt:lpwstr>
  </property>
  <property fmtid="{D5CDD505-2E9C-101B-9397-08002B2CF9AE}" pid="10" name="HOSiteType">
    <vt:lpwstr>10;#Team|ff0485df-0575-416f-802f-e999165821b7</vt:lpwstr>
  </property>
  <property fmtid="{D5CDD505-2E9C-101B-9397-08002B2CF9AE}" pid="11" name="MediaServiceImageTags">
    <vt:lpwstr/>
  </property>
  <property fmtid="{D5CDD505-2E9C-101B-9397-08002B2CF9AE}" pid="12" name="lcf76f155ced4ddcb4097134ff3c332f">
    <vt:lpwstr/>
  </property>
</Properties>
</file>