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OCERestrictedPermissions\Business Intelligence\Themes\Health and care\Disability\Learning disability\"/>
    </mc:Choice>
  </mc:AlternateContent>
  <bookViews>
    <workbookView xWindow="0" yWindow="0" windowWidth="20490" windowHeight="7155" tabRatio="723"/>
  </bookViews>
  <sheets>
    <sheet name="Baseline LD estimates" sheetId="1" r:id="rId1"/>
    <sheet name="Moderate or severe LD" sheetId="8" r:id="rId2"/>
    <sheet name="Severe LD" sheetId="9" r:id="rId3"/>
    <sheet name="Down's syndrome" sheetId="6" r:id="rId4"/>
    <sheet name="Autistic spectrum disorder" sheetId="7" r:id="rId5"/>
  </sheets>
  <definedNames>
    <definedName name="_xlnm._FilterDatabase" localSheetId="4" hidden="1">'Autistic spectrum disorder'!$A$4:$F$4</definedName>
    <definedName name="_xlnm._FilterDatabase" localSheetId="0" hidden="1">'Baseline LD estimates'!$A$4:$V$4</definedName>
    <definedName name="_xlnm._FilterDatabase" localSheetId="3" hidden="1">'Down''s syndrome'!$A$4:$F$4</definedName>
  </definedNames>
  <calcPr calcId="162913"/>
</workbook>
</file>

<file path=xl/calcChain.xml><?xml version="1.0" encoding="utf-8"?>
<calcChain xmlns="http://schemas.openxmlformats.org/spreadsheetml/2006/main">
  <c r="G23" i="7" l="1"/>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6" i="7"/>
  <c r="G7" i="7"/>
  <c r="G8" i="7"/>
  <c r="G9" i="7"/>
  <c r="G10" i="7"/>
  <c r="G11" i="7"/>
  <c r="G12" i="7"/>
  <c r="G13" i="7"/>
  <c r="G14" i="7"/>
  <c r="G15" i="7"/>
  <c r="G16" i="7"/>
  <c r="G17" i="7"/>
  <c r="G18" i="7"/>
  <c r="G19" i="7"/>
  <c r="G20" i="7"/>
  <c r="G21" i="7"/>
  <c r="G22" i="7"/>
  <c r="G5" i="7"/>
  <c r="G5" i="6"/>
  <c r="G6" i="6"/>
  <c r="G7" i="6"/>
  <c r="G8" i="6"/>
  <c r="G9" i="6"/>
  <c r="G10"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N19" i="9"/>
  <c r="N6" i="9"/>
  <c r="N7" i="9"/>
  <c r="N8" i="9"/>
  <c r="N9" i="9"/>
  <c r="N10" i="9"/>
  <c r="N11" i="9"/>
  <c r="N12" i="9"/>
  <c r="N13" i="9"/>
  <c r="N14" i="9"/>
  <c r="N15" i="9"/>
  <c r="N16" i="9"/>
  <c r="N17" i="9"/>
  <c r="N18" i="9"/>
  <c r="N20" i="9"/>
  <c r="N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5" i="9"/>
  <c r="G25" i="8"/>
  <c r="G26" i="8"/>
  <c r="G27" i="8"/>
  <c r="G28" i="8"/>
  <c r="G29" i="8"/>
  <c r="G6" i="8"/>
  <c r="G7" i="8"/>
  <c r="G8" i="8"/>
  <c r="G9" i="8"/>
  <c r="G10" i="8"/>
  <c r="G11" i="8"/>
  <c r="G12" i="8"/>
  <c r="G13" i="8"/>
  <c r="G14" i="8"/>
  <c r="G15" i="8"/>
  <c r="G16" i="8"/>
  <c r="G17" i="8"/>
  <c r="G18" i="8"/>
  <c r="G19" i="8"/>
  <c r="G20" i="8"/>
  <c r="G21" i="8"/>
  <c r="G22" i="8"/>
  <c r="G23" i="8"/>
  <c r="G24"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5" i="8"/>
  <c r="G5" i="1"/>
  <c r="G6" i="1"/>
  <c r="G7" i="1"/>
  <c r="G8" i="1"/>
  <c r="G9" i="1"/>
  <c r="G10" i="1"/>
  <c r="G11" i="1"/>
  <c r="G12" i="1"/>
  <c r="G13" i="1"/>
  <c r="G14" i="1"/>
  <c r="G15" i="1"/>
  <c r="G16"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5"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M20" i="8" l="1"/>
  <c r="N20" i="8" s="1"/>
  <c r="L20" i="8"/>
  <c r="K20" i="8"/>
  <c r="J20" i="8"/>
  <c r="M19" i="8"/>
  <c r="L19" i="8"/>
  <c r="K19" i="8"/>
  <c r="J19" i="8"/>
  <c r="M18" i="8"/>
  <c r="N18" i="8" s="1"/>
  <c r="L18" i="8"/>
  <c r="K18" i="8"/>
  <c r="J18" i="8"/>
  <c r="M17" i="8"/>
  <c r="L17" i="8"/>
  <c r="K17" i="8"/>
  <c r="J17" i="8"/>
  <c r="M16" i="8"/>
  <c r="L16" i="8"/>
  <c r="K16" i="8"/>
  <c r="J16" i="8"/>
  <c r="M15" i="8"/>
  <c r="L15" i="8"/>
  <c r="K15" i="8"/>
  <c r="J15" i="8"/>
  <c r="M14" i="8"/>
  <c r="N14" i="8" s="1"/>
  <c r="L14" i="8"/>
  <c r="K14" i="8"/>
  <c r="J14" i="8"/>
  <c r="M13" i="8"/>
  <c r="N13" i="8" s="1"/>
  <c r="L13" i="8"/>
  <c r="K13" i="8"/>
  <c r="J13" i="8"/>
  <c r="M12" i="8"/>
  <c r="N12" i="8" s="1"/>
  <c r="L12" i="8"/>
  <c r="K12" i="8"/>
  <c r="J12" i="8"/>
  <c r="M11" i="8"/>
  <c r="N11" i="8" s="1"/>
  <c r="L11" i="8"/>
  <c r="K11" i="8"/>
  <c r="J11" i="8"/>
  <c r="M10" i="8"/>
  <c r="L10" i="8"/>
  <c r="K10" i="8"/>
  <c r="J10" i="8"/>
  <c r="M9" i="8"/>
  <c r="N9" i="8" s="1"/>
  <c r="L9" i="8"/>
  <c r="K9" i="8"/>
  <c r="J9" i="8"/>
  <c r="M8" i="8"/>
  <c r="N8" i="8" s="1"/>
  <c r="L8" i="8"/>
  <c r="K8" i="8"/>
  <c r="J8" i="8"/>
  <c r="M7" i="8"/>
  <c r="N7" i="8" s="1"/>
  <c r="L7" i="8"/>
  <c r="K7" i="8"/>
  <c r="J7" i="8"/>
  <c r="M6" i="8"/>
  <c r="L6" i="8"/>
  <c r="K6" i="8"/>
  <c r="J6" i="8"/>
  <c r="M5" i="8"/>
  <c r="L5" i="8"/>
  <c r="K5" i="8"/>
  <c r="J5" i="8"/>
  <c r="N17" i="8" l="1"/>
  <c r="N15" i="8"/>
  <c r="N10" i="8"/>
  <c r="N16" i="8"/>
  <c r="N6" i="8"/>
  <c r="N19" i="8"/>
  <c r="N5" i="8"/>
  <c r="J20" i="6"/>
  <c r="K20" i="6"/>
  <c r="L20" i="6"/>
  <c r="M20" i="6"/>
  <c r="M19" i="6"/>
  <c r="J19" i="6"/>
  <c r="K19" i="6"/>
  <c r="L19" i="6"/>
  <c r="J18" i="6"/>
  <c r="K18" i="6"/>
  <c r="L18" i="6"/>
  <c r="M18" i="6"/>
  <c r="J17" i="6"/>
  <c r="K17" i="6"/>
  <c r="L17" i="6"/>
  <c r="M17" i="6"/>
  <c r="N17" i="6" s="1"/>
  <c r="M16" i="6"/>
  <c r="J16" i="6"/>
  <c r="K16" i="6"/>
  <c r="L16" i="6"/>
  <c r="J15" i="6"/>
  <c r="K15" i="6"/>
  <c r="L15" i="6"/>
  <c r="M15" i="6"/>
  <c r="M14" i="6"/>
  <c r="J14" i="6"/>
  <c r="K14" i="6"/>
  <c r="L14" i="6"/>
  <c r="J13" i="6"/>
  <c r="K13" i="6"/>
  <c r="L13" i="6"/>
  <c r="M13" i="6"/>
  <c r="N13" i="6" s="1"/>
  <c r="J12" i="6"/>
  <c r="K12" i="6"/>
  <c r="L12" i="6"/>
  <c r="M12" i="6"/>
  <c r="J11" i="6"/>
  <c r="K11" i="6"/>
  <c r="L11" i="6"/>
  <c r="M11" i="6"/>
  <c r="N11" i="6" s="1"/>
  <c r="J10" i="6"/>
  <c r="K10" i="6"/>
  <c r="L10" i="6"/>
  <c r="M10" i="6"/>
  <c r="J9" i="6"/>
  <c r="K9" i="6"/>
  <c r="L9" i="6"/>
  <c r="M9" i="6"/>
  <c r="N9" i="6" s="1"/>
  <c r="J8" i="6"/>
  <c r="K8" i="6"/>
  <c r="L8" i="6"/>
  <c r="M8" i="6"/>
  <c r="J7" i="6"/>
  <c r="K7" i="6"/>
  <c r="L7" i="6"/>
  <c r="M7" i="6"/>
  <c r="N7" i="6" s="1"/>
  <c r="J6" i="6"/>
  <c r="K6" i="6"/>
  <c r="L6" i="6"/>
  <c r="M6" i="6"/>
  <c r="J5" i="6"/>
  <c r="K5" i="6"/>
  <c r="L5" i="6"/>
  <c r="M5" i="6"/>
  <c r="N15" i="6" l="1"/>
  <c r="N5" i="6"/>
  <c r="N14" i="6"/>
  <c r="N19" i="6"/>
  <c r="N10" i="6"/>
  <c r="N20" i="6"/>
  <c r="N16" i="6"/>
  <c r="N6" i="6"/>
  <c r="N8" i="6"/>
  <c r="N12" i="6"/>
  <c r="N18" i="6"/>
  <c r="J9" i="7"/>
  <c r="K9" i="7"/>
  <c r="L9" i="7"/>
  <c r="M9" i="7"/>
  <c r="J10" i="7"/>
  <c r="K10" i="7"/>
  <c r="L10" i="7"/>
  <c r="M10" i="7"/>
  <c r="J11" i="7"/>
  <c r="K11" i="7"/>
  <c r="L11" i="7"/>
  <c r="M11" i="7"/>
  <c r="J12" i="7"/>
  <c r="K12" i="7"/>
  <c r="L12" i="7"/>
  <c r="M12" i="7"/>
  <c r="J13" i="7"/>
  <c r="K13" i="7"/>
  <c r="L13" i="7"/>
  <c r="M13" i="7"/>
  <c r="J14" i="7"/>
  <c r="K14" i="7"/>
  <c r="L14" i="7"/>
  <c r="M14" i="7"/>
  <c r="J15" i="7"/>
  <c r="K15" i="7"/>
  <c r="L15" i="7"/>
  <c r="M15" i="7"/>
  <c r="J16" i="7"/>
  <c r="K16" i="7"/>
  <c r="L16" i="7"/>
  <c r="M16" i="7"/>
  <c r="J17" i="7"/>
  <c r="K17" i="7"/>
  <c r="L17" i="7"/>
  <c r="M17" i="7"/>
  <c r="J18" i="7"/>
  <c r="K18" i="7"/>
  <c r="L18" i="7"/>
  <c r="M18" i="7"/>
  <c r="J19" i="7"/>
  <c r="K19" i="7"/>
  <c r="L19" i="7"/>
  <c r="M19" i="7"/>
  <c r="J20" i="7"/>
  <c r="K20" i="7"/>
  <c r="L20" i="7"/>
  <c r="M20" i="7"/>
  <c r="J8" i="7"/>
  <c r="K8" i="7"/>
  <c r="L8" i="7"/>
  <c r="M8" i="7"/>
  <c r="N8" i="7" s="1"/>
  <c r="J7" i="7"/>
  <c r="K7" i="7"/>
  <c r="L7" i="7"/>
  <c r="M7" i="7"/>
  <c r="J6" i="7"/>
  <c r="K6" i="7"/>
  <c r="L6" i="7"/>
  <c r="M6" i="7"/>
  <c r="N6" i="7" s="1"/>
  <c r="J5" i="7"/>
  <c r="K5" i="7"/>
  <c r="L5" i="7"/>
  <c r="M5" i="7"/>
  <c r="R20" i="1"/>
  <c r="S20" i="1"/>
  <c r="T20" i="1"/>
  <c r="U20" i="1"/>
  <c r="R19" i="1"/>
  <c r="S19" i="1"/>
  <c r="T19" i="1"/>
  <c r="U19" i="1"/>
  <c r="R18" i="1"/>
  <c r="S18" i="1"/>
  <c r="T18" i="1"/>
  <c r="U18" i="1"/>
  <c r="R17" i="1"/>
  <c r="S17" i="1"/>
  <c r="T17" i="1"/>
  <c r="U17" i="1"/>
  <c r="V17" i="1" s="1"/>
  <c r="R16" i="1"/>
  <c r="S16" i="1"/>
  <c r="T16" i="1"/>
  <c r="U16" i="1"/>
  <c r="R15" i="1"/>
  <c r="S15" i="1"/>
  <c r="T15" i="1"/>
  <c r="U15" i="1"/>
  <c r="V15" i="1" s="1"/>
  <c r="R14" i="1"/>
  <c r="S14" i="1"/>
  <c r="T14" i="1"/>
  <c r="U14" i="1"/>
  <c r="R13" i="1"/>
  <c r="S13" i="1"/>
  <c r="T13" i="1"/>
  <c r="U13" i="1"/>
  <c r="V13" i="1" s="1"/>
  <c r="R12" i="1"/>
  <c r="S12" i="1"/>
  <c r="T12" i="1"/>
  <c r="U12" i="1"/>
  <c r="R11" i="1"/>
  <c r="S11" i="1"/>
  <c r="T11" i="1"/>
  <c r="U11" i="1"/>
  <c r="V11" i="1" s="1"/>
  <c r="R10" i="1"/>
  <c r="S10" i="1"/>
  <c r="T10" i="1"/>
  <c r="U10" i="1"/>
  <c r="R9" i="1"/>
  <c r="S9" i="1"/>
  <c r="T9" i="1"/>
  <c r="U9" i="1"/>
  <c r="V9" i="1" s="1"/>
  <c r="R8" i="1"/>
  <c r="S8" i="1"/>
  <c r="T8" i="1"/>
  <c r="U8" i="1"/>
  <c r="R7" i="1"/>
  <c r="S7" i="1"/>
  <c r="T7" i="1"/>
  <c r="U7" i="1"/>
  <c r="V7" i="1" s="1"/>
  <c r="R6" i="1"/>
  <c r="S6" i="1"/>
  <c r="T6" i="1"/>
  <c r="U6" i="1"/>
  <c r="R5" i="1"/>
  <c r="S5" i="1"/>
  <c r="T5" i="1"/>
  <c r="U5" i="1"/>
  <c r="N19" i="7" l="1"/>
  <c r="N17" i="7"/>
  <c r="N15" i="7"/>
  <c r="N13" i="7"/>
  <c r="N11" i="7"/>
  <c r="N9" i="7"/>
  <c r="N5" i="7"/>
  <c r="N7" i="7"/>
  <c r="N20" i="7"/>
  <c r="N18" i="7"/>
  <c r="N16" i="7"/>
  <c r="N14" i="7"/>
  <c r="N12" i="7"/>
  <c r="N10" i="7"/>
  <c r="V19" i="1"/>
  <c r="V20" i="1"/>
  <c r="V8" i="1"/>
  <c r="V10" i="1"/>
  <c r="V12" i="1"/>
  <c r="V14" i="1"/>
  <c r="V16" i="1"/>
  <c r="V18" i="1"/>
  <c r="V5" i="1"/>
  <c r="V6" i="1"/>
</calcChain>
</file>

<file path=xl/sharedStrings.xml><?xml version="1.0" encoding="utf-8"?>
<sst xmlns="http://schemas.openxmlformats.org/spreadsheetml/2006/main" count="1510" uniqueCount="88">
  <si>
    <t>Area</t>
  </si>
  <si>
    <t>Age</t>
  </si>
  <si>
    <t>These predictions are based on prevalence rates in a report by Eric Emerson and Chris Hatton of the Institute for Health Research, Lancaster University, entitled Estimating Future Need/Demand for Supports for Adults with Learning Disabilities in England, June 2004. The authors take the prevalence base rates and adjust these rates to take account of ethnicity (i.e. the increased prevalence of learning disabilities in South Asian communities) and of mortality (i.e. both increased survival rates of young people with severe and complex disabilities and reduced mortality among older adults with learning disabilities). Therefore, figures are based on an estimate of prevalence across the national population; locally this will produce an over-estimate in communities with a low South Asian community, and an under-estimate in communities with a high South Asian community.</t>
  </si>
  <si>
    <t>Predictions of the number of people with a learning disability for 2011 and 2021 are as follows:</t>
  </si>
  <si>
    <t>Age range</t>
  </si>
  <si>
    <t>% in 2011</t>
  </si>
  <si>
    <t>% in 2021</t>
  </si>
  <si>
    <t>15-19</t>
  </si>
  <si>
    <t>20-24</t>
  </si>
  <si>
    <t>25-29</t>
  </si>
  <si>
    <t>30-34</t>
  </si>
  <si>
    <t>35-39</t>
  </si>
  <si>
    <t>40-44</t>
  </si>
  <si>
    <t>45-49</t>
  </si>
  <si>
    <t>50-54</t>
  </si>
  <si>
    <t>55-59</t>
  </si>
  <si>
    <t>60-64</t>
  </si>
  <si>
    <t>65-69</t>
  </si>
  <si>
    <t>70-74</t>
  </si>
  <si>
    <t>75-79</t>
  </si>
  <si>
    <t>80+</t>
  </si>
  <si>
    <t>18-24</t>
  </si>
  <si>
    <t>25-34</t>
  </si>
  <si>
    <t>35-44</t>
  </si>
  <si>
    <t>45-54</t>
  </si>
  <si>
    <t>55-64</t>
  </si>
  <si>
    <t>18-64</t>
  </si>
  <si>
    <t>65-74</t>
  </si>
  <si>
    <t>75-84</t>
  </si>
  <si>
    <t>85+</t>
  </si>
  <si>
    <t>65+</t>
  </si>
  <si>
    <t>Blackburn with Darwen</t>
  </si>
  <si>
    <t>Blackpool</t>
  </si>
  <si>
    <t>Burnley</t>
  </si>
  <si>
    <t>Chorley</t>
  </si>
  <si>
    <t>Fylde</t>
  </si>
  <si>
    <t>Hyndburn</t>
  </si>
  <si>
    <t>Lancaster</t>
  </si>
  <si>
    <t>Pendle</t>
  </si>
  <si>
    <t>Preston</t>
  </si>
  <si>
    <t>Ribble Valley</t>
  </si>
  <si>
    <t>Rossendale</t>
  </si>
  <si>
    <t>South Ribble</t>
  </si>
  <si>
    <t>West Lancashire</t>
  </si>
  <si>
    <t>Wyre</t>
  </si>
  <si>
    <t>Lancashire-12</t>
  </si>
  <si>
    <t>England</t>
  </si>
  <si>
    <t>The prevalence rate for this table is based on two studies which put the prevalence of Down's syndrome at between 5.9 per 10,000 general population (Mantry et al) and 6.6 per 10,000 live births (the Clinical and Health Outcomes Knowledge Base). The mean of these rates, 6.25 per 10,000 population, has been used.</t>
  </si>
  <si>
    <t>Mantry, D., et al, The prevalence and incidence of mental ill-health in adults with Down syndrome, Journal of Intellectual Disability Research, 52(2), February 2008, pp.141-155 cites a prevalence rate of Down's syndrome for the 16 years and over population of 5.9 per 10,000 general population.</t>
  </si>
  <si>
    <t>Note that the average life expectancy for people with Down's syndrome is approximately 59 years (Glasson et al, 2002) and therefore numbers for older age groups should be treated with caution.</t>
  </si>
  <si>
    <t>75+</t>
  </si>
  <si>
    <t>People aged 18+ predicted to have Down's syndrome, projected to 2035</t>
  </si>
  <si>
    <t>All people aged 65+ estimated to have a learning disability</t>
  </si>
  <si>
    <t>All people aged 18+ estimated to have a learning disability</t>
  </si>
  <si>
    <t>People aged 18+ predicted to have autistic spectrum disorders, projected to 2035</t>
  </si>
  <si>
    <t>People aged 18-64 predicted to have a learning disability</t>
  </si>
  <si>
    <t>People aged 18+ predicted to have Down's syndrome, by age, projected to 2035</t>
  </si>
  <si>
    <t>People aged 18+ predicted to have autistic spectrum disorders, by age, projected to 2035</t>
  </si>
  <si>
    <t>People aged 18+ predicted to have a moderate or severe learning disability, projected to 2035</t>
  </si>
  <si>
    <t>People aged 18+ predicted to have a moderate or severe learning disability, and hence likely to be in receipt of services, by age, projected to 2035</t>
  </si>
  <si>
    <t>People aged 18-64 predicted to have a severe learning disability, and hence likely to be in receipt of services, by age, projected to 2035</t>
  </si>
  <si>
    <t>People aged 18-64 predicted to have a severe learning disability projected to 2035</t>
  </si>
  <si>
    <t>Figures may not sum due to rounding. Crown copyright 2020</t>
  </si>
  <si>
    <t>Prediction rates have been applied to ONS population projections in the years 2011 and 2021 and linear trends projected to give estimated numbers predicted to have a mild, moderate or severe learning disability, to 2040.</t>
  </si>
  <si>
    <t>Table produced on 05/11/20 11:07 from www.pansi.org.uk version 14.0</t>
  </si>
  <si>
    <t>% change 2020 to 2035</t>
  </si>
  <si>
    <t>Table produced on 05/11/20 11:17 from www.pansi.org.uk version 14.0</t>
  </si>
  <si>
    <t>Predictions of the number of people with a moderate or severe learning disability for 2011 and 2021 are as follows:</t>
  </si>
  <si>
    <t>Prediction rates have been applied to ONS population projections in the years 2011 and 2021 and linear trends projected to give estimated numbers predicted to have a moderate or severe learning disability, and hence likely to be in receipt of services, to 2040.</t>
  </si>
  <si>
    <t>Table produced on 05/11/20 11:46 from www.pansi.org.uk version 14.0</t>
  </si>
  <si>
    <t>This table is based on a set of prevalence rates for people with a complex or severe learning disability established as a proportion of those known via learning disability registers (the administrative rate as established by Eric Emerson and Chris Hatton of the Institute for Health Research, Lancaster University, entitled Estimating Future Need/Demand for Supports for Adults with Learning Disabilities in England, June 2004).</t>
  </si>
  <si>
    <t>Rates applied to the administrative rate are as follows:</t>
  </si>
  <si>
    <t xml:space="preserve"> %</t>
  </si>
  <si>
    <t>These predictions are based on Estimating the prevalence of severe learning disability in adults - working paper 1, July 2009, Institute of Public Care, using LD registers from Sheffield and Leicestershire. Both sets of registers held information about the number of people with complex or severe learning disabilities and the number of people living at home with their parents. From the information on the individual databases, prevalence rates for people with complex or severe learning disabilities were calculated by age bands.</t>
  </si>
  <si>
    <t>The above prevalence rates have been applied to the administrative rate to give estimated numbers predicted to have a severe or complex learning disability, to 2040.</t>
  </si>
  <si>
    <t>Table produced on 05/11/20 10:39 from www.pansi.org.uk version 14.0</t>
  </si>
  <si>
    <t>The Clinical and Health Outcomes Knowledge Base is a source of information on health outcomes generated by NCHOD (the National Centre for Health Outcomes Development). In 2005, the number and prevalence of live and still born babies in England with Down's syndrome was 410 or 6.6 per 10,000 live births. Copyright 2008, re-used with the permission of the Health and Social Care Information Centre. All rights reserved.</t>
  </si>
  <si>
    <t>The prevalence rate has been applied to ONS population projections of the 18 to 64 population to give estimated numbers predicted to have Down's syndrome to 2040.</t>
  </si>
  <si>
    <t>It is estimated that 0.36 per 10,000 people aged 65 and over have Down's syndrome.</t>
  </si>
  <si>
    <t>The Down's syndrome estimates are based on the numbers of people with Down's syndrome recorded on the Sheffield Learning Disability Case Register, October 2007. Prevalence from the register has been applied to the numbers of people aged 65 and over to give estimated numbers of people predicted to have Down's syndrome, to 2040.</t>
  </si>
  <si>
    <t>The population predictions are based on ONS population projections of the total 65 and over population.</t>
  </si>
  <si>
    <t>Whilst good prevalence rates exist for younger age groups, rates for this age group were not available from research studies. These figures should be treated cautiously as they are estimates only, based on the above local analysis, and may be subject to local variation.</t>
  </si>
  <si>
    <t>Table produced on 05/11/20 10:40 from www.pansi.org.uk version 14.0</t>
  </si>
  <si>
    <t>The information about ASD is based on Autism Spectrum Disorders in adults living in households throughout England: Report from the Adult Psychiatric Morbidity Survey 2007 was published by the Health and Social Care Information Centre in September 2009.</t>
  </si>
  <si>
    <t>The prevalence of ASD was found to be 1.0% of the adult population in England, using the threshold of a score of 10 on the Autism Diagnostic Observation Schedule to indicate a positive case. The rate among men (1.8%) was higher than that among women (0.2%), which fits with the profile found in childhood population studies.</t>
  </si>
  <si>
    <t>The report Prevalence of disorders of the autism spectrum in a population cohort of children in South Thames: the Special Needs and Autism Project (SNAP), Baird, G. et al, The Lancet, 368 (9531), pp. 210-215, 2006. found that 55% of those with ASD have an IQ below 70%.</t>
  </si>
  <si>
    <t>The National Autistic Society states that 'estimates of the proportion of people with autism spectrum disorders (ASD) who have a learning disability, (IQ less than 70) vary considerably, and it is not possible to give an accurate figure. Some very able people with ASD may never come to the attention of services as having special needs, because they have learned strategies to overcome any difficulties with communication and social interaction and found fulfilling employment that suits their particular talents. Other people with ASD may be able intellectually, but have need of support from services, because the degree of impairment they have of social interaction hampers their chances of employment and achieving independence.'</t>
  </si>
  <si>
    <t>The prevalence rates have been applied to ONS population projections of the 18 to 64 population to give estimated numbers predicted to have autistic spectrum disorder to 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</si>
</sst>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3" fontId="0" fillId="0" borderId="0" xfId="0" applyNumberFormat="1"/>
    <xf numFmtId="43" fontId="16" fillId="0" borderId="10" xfId="42" applyFont="1" applyBorder="1" applyAlignment="1">
      <alignment horizontal="left"/>
    </xf>
    <xf numFmtId="0" fontId="16" fillId="0" borderId="10" xfId="0" applyFont="1" applyBorder="1"/>
    <xf numFmtId="0" fontId="0" fillId="0" borderId="10" xfId="0" applyBorder="1" applyAlignment="1">
      <alignment horizontal="left"/>
    </xf>
    <xf numFmtId="0" fontId="0" fillId="0" borderId="10" xfId="0" applyBorder="1"/>
    <xf numFmtId="0" fontId="16" fillId="0" borderId="10" xfId="0" applyFont="1" applyBorder="1" applyAlignment="1">
      <alignment horizontal="left"/>
    </xf>
    <xf numFmtId="164" fontId="0" fillId="0" borderId="10" xfId="42" applyNumberFormat="1" applyFont="1" applyFill="1" applyBorder="1" applyAlignment="1">
      <alignment horizontal="left"/>
    </xf>
    <xf numFmtId="0" fontId="0" fillId="0" borderId="0" xfId="0" applyBorder="1" applyAlignment="1">
      <alignment horizontal="left"/>
    </xf>
    <xf numFmtId="3" fontId="0" fillId="0" borderId="0" xfId="0" applyNumberFormat="1" applyBorder="1" applyAlignment="1">
      <alignment horizontal="left"/>
    </xf>
    <xf numFmtId="0" fontId="16" fillId="0" borderId="0" xfId="0" applyFont="1" applyBorder="1" applyAlignment="1">
      <alignment horizontal="left" wrapText="1"/>
    </xf>
    <xf numFmtId="0" fontId="0" fillId="34" borderId="10" xfId="0" applyFill="1" applyBorder="1"/>
    <xf numFmtId="0" fontId="0" fillId="34" borderId="10" xfId="0" applyFill="1" applyBorder="1" applyAlignment="1">
      <alignment horizontal="left"/>
    </xf>
    <xf numFmtId="0" fontId="16" fillId="0" borderId="10" xfId="0" applyFont="1" applyBorder="1" applyAlignment="1">
      <alignment horizontal="left" wrapText="1"/>
    </xf>
    <xf numFmtId="3" fontId="0" fillId="0" borderId="10" xfId="0" applyNumberFormat="1" applyBorder="1"/>
    <xf numFmtId="3" fontId="0" fillId="34" borderId="10" xfId="0" applyNumberFormat="1" applyFill="1" applyBorder="1"/>
    <xf numFmtId="0" fontId="16" fillId="0" borderId="0" xfId="0" applyFont="1" applyFill="1" applyBorder="1" applyAlignment="1">
      <alignment horizontal="left"/>
    </xf>
    <xf numFmtId="165" fontId="0" fillId="0" borderId="10" xfId="43" applyNumberFormat="1" applyFont="1" applyBorder="1"/>
    <xf numFmtId="0" fontId="16" fillId="0" borderId="10" xfId="0" applyFont="1" applyBorder="1" applyAlignment="1">
      <alignment wrapText="1"/>
    </xf>
    <xf numFmtId="165" fontId="0" fillId="0" borderId="10" xfId="43" applyNumberFormat="1" applyFont="1" applyFill="1" applyBorder="1" applyAlignment="1">
      <alignment horizontal="left"/>
    </xf>
    <xf numFmtId="0" fontId="0" fillId="0" borderId="10" xfId="0" applyFill="1" applyBorder="1"/>
    <xf numFmtId="0" fontId="0" fillId="0" borderId="10" xfId="0" applyFill="1" applyBorder="1" applyAlignment="1">
      <alignment horizontal="left"/>
    </xf>
    <xf numFmtId="0" fontId="16" fillId="0" borderId="10" xfId="0" applyFont="1" applyFill="1" applyBorder="1" applyAlignment="1">
      <alignment wrapText="1"/>
    </xf>
    <xf numFmtId="0" fontId="0" fillId="0" borderId="10" xfId="0" applyBorder="1" applyAlignment="1">
      <alignment horizontal="right"/>
    </xf>
    <xf numFmtId="3" fontId="0" fillId="34" borderId="10" xfId="0" applyNumberFormat="1" applyFill="1" applyBorder="1" applyAlignment="1">
      <alignment horizontal="right"/>
    </xf>
    <xf numFmtId="0" fontId="0" fillId="34" borderId="10" xfId="0" applyFill="1" applyBorder="1" applyAlignment="1">
      <alignment horizontal="right"/>
    </xf>
    <xf numFmtId="3" fontId="0" fillId="0" borderId="10" xfId="0" applyNumberFormat="1" applyBorder="1" applyAlignment="1">
      <alignment horizontal="right"/>
    </xf>
    <xf numFmtId="3" fontId="0" fillId="34" borderId="10" xfId="0" applyNumberFormat="1" applyFill="1" applyBorder="1" applyAlignment="1">
      <alignment horizontal="right" vertical="center" wrapText="1"/>
    </xf>
    <xf numFmtId="165" fontId="0" fillId="0" borderId="10" xfId="43" applyNumberFormat="1" applyFont="1" applyBorder="1" applyAlignment="1">
      <alignment horizontal="right"/>
    </xf>
    <xf numFmtId="165" fontId="0" fillId="34" borderId="10" xfId="43" applyNumberFormat="1" applyFont="1" applyFill="1" applyBorder="1" applyAlignment="1">
      <alignment horizontal="right"/>
    </xf>
    <xf numFmtId="0" fontId="0" fillId="35" borderId="10" xfId="0" applyFill="1" applyBorder="1"/>
    <xf numFmtId="0" fontId="0" fillId="35" borderId="10" xfId="0" applyFill="1" applyBorder="1" applyAlignment="1">
      <alignment horizontal="left"/>
    </xf>
    <xf numFmtId="0" fontId="16" fillId="33" borderId="11" xfId="0" applyFont="1" applyFill="1" applyBorder="1" applyAlignment="1">
      <alignment horizontal="left" vertical="center"/>
    </xf>
    <xf numFmtId="0" fontId="16" fillId="33" borderId="12" xfId="0" applyFont="1" applyFill="1" applyBorder="1" applyAlignment="1">
      <alignment horizontal="left" vertical="center"/>
    </xf>
    <xf numFmtId="0" fontId="16" fillId="33" borderId="13" xfId="0" applyFont="1" applyFill="1" applyBorder="1" applyAlignment="1">
      <alignment horizontal="left" vertical="center"/>
    </xf>
    <xf numFmtId="0" fontId="16" fillId="33" borderId="10" xfId="0" applyFont="1" applyFill="1" applyBorder="1" applyAlignment="1">
      <alignment horizontal="left" vertical="center"/>
    </xf>
    <xf numFmtId="0" fontId="16" fillId="33" borderId="10" xfId="0" applyFont="1" applyFill="1" applyBorder="1" applyAlignment="1">
      <alignment horizontal="left"/>
    </xf>
    <xf numFmtId="0" fontId="16" fillId="33" borderId="10" xfId="0" applyFont="1" applyFill="1" applyBorder="1" applyAlignment="1">
      <alignment horizontal="left" wrapText="1"/>
    </xf>
    <xf numFmtId="164" fontId="0" fillId="0" borderId="10" xfId="42" applyNumberFormat="1" applyFont="1" applyBorder="1" applyAlignment="1">
      <alignment horizontal="right"/>
    </xf>
    <xf numFmtId="164" fontId="0" fillId="34" borderId="10" xfId="42" applyNumberFormat="1" applyFont="1" applyFill="1" applyBorder="1" applyAlignment="1">
      <alignment horizontal="right"/>
    </xf>
    <xf numFmtId="164" fontId="0" fillId="0" borderId="10" xfId="42" applyNumberFormat="1" applyFont="1" applyBorder="1" applyAlignment="1">
      <alignment horizontal="left"/>
    </xf>
    <xf numFmtId="164" fontId="0" fillId="34" borderId="10" xfId="42" applyNumberFormat="1" applyFont="1" applyFill="1" applyBorder="1" applyAlignment="1">
      <alignment horizontal="left"/>
    </xf>
    <xf numFmtId="164" fontId="0" fillId="0" borderId="10" xfId="42" applyNumberFormat="1" applyFont="1" applyBorder="1"/>
    <xf numFmtId="164" fontId="0" fillId="34" borderId="10" xfId="42" applyNumberFormat="1" applyFont="1" applyFill="1" applyBorder="1"/>
    <xf numFmtId="164" fontId="0" fillId="35" borderId="10" xfId="42" applyNumberFormat="1" applyFont="1" applyFill="1" applyBorder="1" applyAlignment="1">
      <alignment horizontal="right"/>
    </xf>
    <xf numFmtId="165" fontId="0" fillId="35" borderId="10" xfId="43" applyNumberFormat="1" applyFont="1" applyFill="1" applyBorder="1" applyAlignment="1">
      <alignment horizontal="right"/>
    </xf>
    <xf numFmtId="164" fontId="0" fillId="0" borderId="10" xfId="42" applyNumberFormat="1" applyFont="1" applyFill="1" applyBorder="1" applyAlignment="1">
      <alignment horizontal="right"/>
    </xf>
    <xf numFmtId="0" fontId="0" fillId="34" borderId="10" xfId="42" applyNumberFormat="1" applyFont="1" applyFill="1" applyBorder="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4"/>
  <sheetViews>
    <sheetView tabSelected="1" workbookViewId="0">
      <selection activeCell="U8" sqref="U8"/>
    </sheetView>
  </sheetViews>
  <sheetFormatPr defaultRowHeight="15" x14ac:dyDescent="0.25"/>
  <cols>
    <col min="1" max="1" width="28.85546875" customWidth="1"/>
    <col min="2" max="2" width="9.140625" bestFit="1" customWidth="1"/>
    <col min="9" max="9" width="21.85546875" bestFit="1" customWidth="1"/>
    <col min="10" max="10" width="5.7109375" bestFit="1" customWidth="1"/>
    <col min="11" max="14" width="11.5703125" bestFit="1" customWidth="1"/>
    <col min="17" max="17" width="21.85546875" bestFit="1" customWidth="1"/>
    <col min="18" max="21" width="10.5703125" bestFit="1" customWidth="1"/>
  </cols>
  <sheetData>
    <row r="1" spans="1:22" x14ac:dyDescent="0.25">
      <c r="A1" t="s">
        <v>64</v>
      </c>
    </row>
    <row r="3" spans="1:22" ht="31.5" customHeight="1" x14ac:dyDescent="0.25">
      <c r="A3" s="32" t="s">
        <v>55</v>
      </c>
      <c r="B3" s="33"/>
      <c r="C3" s="33"/>
      <c r="D3" s="33"/>
      <c r="E3" s="33"/>
      <c r="F3" s="33"/>
      <c r="G3" s="34"/>
      <c r="H3" s="16"/>
      <c r="I3" s="35" t="s">
        <v>52</v>
      </c>
      <c r="J3" s="35"/>
      <c r="K3" s="35"/>
      <c r="L3" s="35"/>
      <c r="M3" s="35"/>
      <c r="N3" s="35"/>
      <c r="O3" s="35"/>
      <c r="Q3" s="35" t="s">
        <v>53</v>
      </c>
      <c r="R3" s="35"/>
      <c r="S3" s="35"/>
      <c r="T3" s="35"/>
      <c r="U3" s="35"/>
      <c r="V3" s="35"/>
    </row>
    <row r="4" spans="1:22" ht="60" x14ac:dyDescent="0.25">
      <c r="A4" s="3" t="s">
        <v>0</v>
      </c>
      <c r="B4" s="3" t="s">
        <v>1</v>
      </c>
      <c r="C4" s="6">
        <v>2020</v>
      </c>
      <c r="D4" s="6">
        <v>2025</v>
      </c>
      <c r="E4" s="6">
        <v>2030</v>
      </c>
      <c r="F4" s="6">
        <v>2035</v>
      </c>
      <c r="G4" s="13" t="s">
        <v>65</v>
      </c>
      <c r="H4" s="10"/>
      <c r="I4" s="3" t="s">
        <v>0</v>
      </c>
      <c r="J4" s="3" t="s">
        <v>1</v>
      </c>
      <c r="K4" s="6">
        <v>2020</v>
      </c>
      <c r="L4" s="6">
        <v>2025</v>
      </c>
      <c r="M4" s="6">
        <v>2030</v>
      </c>
      <c r="N4" s="6">
        <v>2035</v>
      </c>
      <c r="O4" s="13" t="s">
        <v>65</v>
      </c>
      <c r="P4" s="10"/>
      <c r="Q4" s="3" t="s">
        <v>0</v>
      </c>
      <c r="R4" s="6">
        <v>2020</v>
      </c>
      <c r="S4" s="6">
        <v>2025</v>
      </c>
      <c r="T4" s="6">
        <v>2030</v>
      </c>
      <c r="U4" s="6">
        <v>2035</v>
      </c>
      <c r="V4" s="18" t="s">
        <v>65</v>
      </c>
    </row>
    <row r="5" spans="1:22" x14ac:dyDescent="0.25">
      <c r="A5" s="5" t="s">
        <v>31</v>
      </c>
      <c r="B5" s="5" t="s">
        <v>21</v>
      </c>
      <c r="C5" s="23">
        <v>343</v>
      </c>
      <c r="D5" s="23">
        <v>334</v>
      </c>
      <c r="E5" s="23">
        <v>362</v>
      </c>
      <c r="F5" s="23">
        <v>362</v>
      </c>
      <c r="G5" s="17">
        <f>SUM(F5/C5)-1</f>
        <v>5.5393586005830997E-2</v>
      </c>
      <c r="I5" s="5" t="s">
        <v>31</v>
      </c>
      <c r="J5" s="5" t="s">
        <v>27</v>
      </c>
      <c r="K5" s="38">
        <v>276</v>
      </c>
      <c r="L5" s="38">
        <v>272</v>
      </c>
      <c r="M5" s="38">
        <v>298</v>
      </c>
      <c r="N5" s="38">
        <v>322</v>
      </c>
      <c r="O5" s="17">
        <f>SUM(N5/K5)-1</f>
        <v>0.16666666666666674</v>
      </c>
      <c r="Q5" s="5" t="s">
        <v>31</v>
      </c>
      <c r="R5" s="7">
        <f>SUM(C10+K8)</f>
        <v>2625</v>
      </c>
      <c r="S5" s="7">
        <f>SUM(D10+L8)</f>
        <v>2649</v>
      </c>
      <c r="T5" s="7">
        <f>SUM(E10+M8)</f>
        <v>2687</v>
      </c>
      <c r="U5" s="7">
        <f>SUM(F10+N8)</f>
        <v>2717</v>
      </c>
      <c r="V5" s="19">
        <f>SUM(U5/R5)-1</f>
        <v>3.5047619047618994E-2</v>
      </c>
    </row>
    <row r="6" spans="1:22" x14ac:dyDescent="0.25">
      <c r="A6" s="5" t="s">
        <v>31</v>
      </c>
      <c r="B6" s="5" t="s">
        <v>22</v>
      </c>
      <c r="C6" s="23">
        <v>493</v>
      </c>
      <c r="D6" s="23">
        <v>481</v>
      </c>
      <c r="E6" s="23">
        <v>458</v>
      </c>
      <c r="F6" s="23">
        <v>468</v>
      </c>
      <c r="G6" s="17">
        <f t="shared" ref="G6:G69" si="0">SUM(F6/C6)-1</f>
        <v>-5.070993914807298E-2</v>
      </c>
      <c r="I6" s="5" t="s">
        <v>31</v>
      </c>
      <c r="J6" s="5" t="s">
        <v>28</v>
      </c>
      <c r="K6" s="38">
        <v>139</v>
      </c>
      <c r="L6" s="38">
        <v>167</v>
      </c>
      <c r="M6" s="38">
        <v>177</v>
      </c>
      <c r="N6" s="38">
        <v>180</v>
      </c>
      <c r="O6" s="17">
        <f t="shared" ref="O6:O68" si="1">SUM(N6/K6)-1</f>
        <v>0.29496402877697836</v>
      </c>
      <c r="Q6" s="5" t="s">
        <v>32</v>
      </c>
      <c r="R6" s="7">
        <f>SUM(C16+K12)</f>
        <v>2574</v>
      </c>
      <c r="S6" s="7">
        <f>SUM(D16+L12)</f>
        <v>2554</v>
      </c>
      <c r="T6" s="7">
        <f>SUM(E16+M12)</f>
        <v>2581</v>
      </c>
      <c r="U6" s="7">
        <f>SUM(F16+N12)</f>
        <v>2618</v>
      </c>
      <c r="V6" s="19">
        <f t="shared" ref="V6:V20" si="2">SUM(U6/R6)-1</f>
        <v>1.7094017094017033E-2</v>
      </c>
    </row>
    <row r="7" spans="1:22" x14ac:dyDescent="0.25">
      <c r="A7" s="5" t="s">
        <v>31</v>
      </c>
      <c r="B7" s="5" t="s">
        <v>23</v>
      </c>
      <c r="C7" s="23">
        <v>488</v>
      </c>
      <c r="D7" s="23">
        <v>507</v>
      </c>
      <c r="E7" s="23">
        <v>493</v>
      </c>
      <c r="F7" s="23">
        <v>480</v>
      </c>
      <c r="G7" s="17">
        <f t="shared" si="0"/>
        <v>-1.6393442622950838E-2</v>
      </c>
      <c r="I7" s="5" t="s">
        <v>31</v>
      </c>
      <c r="J7" s="5" t="s">
        <v>29</v>
      </c>
      <c r="K7" s="38">
        <v>44</v>
      </c>
      <c r="L7" s="38">
        <v>51</v>
      </c>
      <c r="M7" s="38">
        <v>55</v>
      </c>
      <c r="N7" s="38">
        <v>70</v>
      </c>
      <c r="O7" s="17">
        <f t="shared" si="1"/>
        <v>0.59090909090909083</v>
      </c>
      <c r="Q7" s="5" t="s">
        <v>33</v>
      </c>
      <c r="R7" s="7">
        <f>SUM(C22+K16)</f>
        <v>1603</v>
      </c>
      <c r="S7" s="7">
        <f>SUM(D22+L16)</f>
        <v>1630</v>
      </c>
      <c r="T7" s="7">
        <f>SUM(E22+M16)</f>
        <v>1666</v>
      </c>
      <c r="U7" s="7">
        <f>SUM(F22+N16)</f>
        <v>1696</v>
      </c>
      <c r="V7" s="19">
        <f t="shared" si="2"/>
        <v>5.8016219588272078E-2</v>
      </c>
    </row>
    <row r="8" spans="1:22" x14ac:dyDescent="0.25">
      <c r="A8" s="5" t="s">
        <v>31</v>
      </c>
      <c r="B8" s="5" t="s">
        <v>24</v>
      </c>
      <c r="C8" s="23">
        <v>460</v>
      </c>
      <c r="D8" s="23">
        <v>430</v>
      </c>
      <c r="E8" s="23">
        <v>438</v>
      </c>
      <c r="F8" s="23">
        <v>460</v>
      </c>
      <c r="G8" s="17">
        <f t="shared" si="0"/>
        <v>0</v>
      </c>
      <c r="I8" s="11" t="s">
        <v>31</v>
      </c>
      <c r="J8" s="11" t="s">
        <v>30</v>
      </c>
      <c r="K8" s="39">
        <v>459</v>
      </c>
      <c r="L8" s="39">
        <v>489</v>
      </c>
      <c r="M8" s="39">
        <v>530</v>
      </c>
      <c r="N8" s="39">
        <v>572</v>
      </c>
      <c r="O8" s="29">
        <f t="shared" si="1"/>
        <v>0.24618736383442275</v>
      </c>
      <c r="Q8" s="5" t="s">
        <v>34</v>
      </c>
      <c r="R8" s="7">
        <f>SUM(C28+K20)</f>
        <v>2222</v>
      </c>
      <c r="S8" s="7">
        <f>SUM(D28+L20)</f>
        <v>2330</v>
      </c>
      <c r="T8" s="7">
        <f>SUM(E28+M20)</f>
        <v>2430</v>
      </c>
      <c r="U8" s="7">
        <f>SUM(F28+N20)</f>
        <v>2519</v>
      </c>
      <c r="V8" s="19">
        <f t="shared" si="2"/>
        <v>0.13366336633663356</v>
      </c>
    </row>
    <row r="9" spans="1:22" x14ac:dyDescent="0.25">
      <c r="A9" s="5" t="s">
        <v>31</v>
      </c>
      <c r="B9" s="5" t="s">
        <v>25</v>
      </c>
      <c r="C9" s="23">
        <v>382</v>
      </c>
      <c r="D9" s="23">
        <v>409</v>
      </c>
      <c r="E9" s="23">
        <v>405</v>
      </c>
      <c r="F9" s="23">
        <v>376</v>
      </c>
      <c r="G9" s="17">
        <f t="shared" si="0"/>
        <v>-1.5706806282722474E-2</v>
      </c>
      <c r="I9" s="5" t="s">
        <v>32</v>
      </c>
      <c r="J9" s="5" t="s">
        <v>27</v>
      </c>
      <c r="K9" s="38">
        <v>331</v>
      </c>
      <c r="L9" s="38">
        <v>328</v>
      </c>
      <c r="M9" s="38">
        <v>374</v>
      </c>
      <c r="N9" s="38">
        <v>403</v>
      </c>
      <c r="O9" s="17">
        <f t="shared" si="1"/>
        <v>0.21752265861027187</v>
      </c>
      <c r="Q9" s="5" t="s">
        <v>35</v>
      </c>
      <c r="R9" s="7">
        <f>SUM(C34+K24)</f>
        <v>1538</v>
      </c>
      <c r="S9" s="7">
        <f>SUM(D34+L24)</f>
        <v>1612</v>
      </c>
      <c r="T9" s="7">
        <f>SUM(E34+M24)</f>
        <v>1682</v>
      </c>
      <c r="U9" s="7">
        <f>SUM(F34+N24)</f>
        <v>1736</v>
      </c>
      <c r="V9" s="19">
        <f t="shared" si="2"/>
        <v>0.12873862158647587</v>
      </c>
    </row>
    <row r="10" spans="1:22" x14ac:dyDescent="0.25">
      <c r="A10" s="11" t="s">
        <v>31</v>
      </c>
      <c r="B10" s="11" t="s">
        <v>26</v>
      </c>
      <c r="C10" s="24">
        <v>2166</v>
      </c>
      <c r="D10" s="24">
        <v>2160</v>
      </c>
      <c r="E10" s="24">
        <v>2157</v>
      </c>
      <c r="F10" s="24">
        <v>2145</v>
      </c>
      <c r="G10" s="29">
        <f t="shared" si="0"/>
        <v>-9.6952908587257802E-3</v>
      </c>
      <c r="H10" s="8"/>
      <c r="I10" s="5" t="s">
        <v>32</v>
      </c>
      <c r="J10" s="5" t="s">
        <v>28</v>
      </c>
      <c r="K10" s="38">
        <v>197</v>
      </c>
      <c r="L10" s="38">
        <v>223</v>
      </c>
      <c r="M10" s="38">
        <v>225</v>
      </c>
      <c r="N10" s="38">
        <v>236</v>
      </c>
      <c r="O10" s="17">
        <f t="shared" si="1"/>
        <v>0.19796954314720816</v>
      </c>
      <c r="Q10" s="5" t="s">
        <v>36</v>
      </c>
      <c r="R10" s="7">
        <f>SUM(C40+K28)</f>
        <v>1471</v>
      </c>
      <c r="S10" s="7">
        <f>SUM(D40+L28)</f>
        <v>1486</v>
      </c>
      <c r="T10" s="7">
        <f>SUM(E40+M28)</f>
        <v>1512</v>
      </c>
      <c r="U10" s="7">
        <f>SUM(F40+N28)</f>
        <v>1539</v>
      </c>
      <c r="V10" s="19">
        <f t="shared" si="2"/>
        <v>4.6227056424201329E-2</v>
      </c>
    </row>
    <row r="11" spans="1:22" x14ac:dyDescent="0.25">
      <c r="A11" s="5" t="s">
        <v>32</v>
      </c>
      <c r="B11" s="5" t="s">
        <v>21</v>
      </c>
      <c r="C11" s="23">
        <v>284</v>
      </c>
      <c r="D11" s="23">
        <v>267</v>
      </c>
      <c r="E11" s="23">
        <v>293</v>
      </c>
      <c r="F11" s="23">
        <v>303</v>
      </c>
      <c r="G11" s="17">
        <f t="shared" si="0"/>
        <v>6.6901408450704247E-2</v>
      </c>
      <c r="H11" s="8"/>
      <c r="I11" s="5" t="s">
        <v>32</v>
      </c>
      <c r="J11" s="5" t="s">
        <v>29</v>
      </c>
      <c r="K11" s="38">
        <v>69</v>
      </c>
      <c r="L11" s="38">
        <v>74</v>
      </c>
      <c r="M11" s="38">
        <v>83</v>
      </c>
      <c r="N11" s="38">
        <v>99</v>
      </c>
      <c r="O11" s="17">
        <f t="shared" si="1"/>
        <v>0.43478260869565211</v>
      </c>
      <c r="Q11" s="5" t="s">
        <v>37</v>
      </c>
      <c r="R11" s="7">
        <f>SUM(C46+K32)</f>
        <v>2804</v>
      </c>
      <c r="S11" s="7">
        <f>SUM(D46+L32)</f>
        <v>2861</v>
      </c>
      <c r="T11" s="7">
        <f>SUM(E46+M32)</f>
        <v>2960</v>
      </c>
      <c r="U11" s="7">
        <f>SUM(F46+N32)</f>
        <v>3021</v>
      </c>
      <c r="V11" s="19">
        <f t="shared" si="2"/>
        <v>7.7389443651925793E-2</v>
      </c>
    </row>
    <row r="12" spans="1:22" x14ac:dyDescent="0.25">
      <c r="A12" s="5" t="s">
        <v>32</v>
      </c>
      <c r="B12" s="5" t="s">
        <v>22</v>
      </c>
      <c r="C12" s="23">
        <v>426</v>
      </c>
      <c r="D12" s="23">
        <v>416</v>
      </c>
      <c r="E12" s="23">
        <v>391</v>
      </c>
      <c r="F12" s="23">
        <v>396</v>
      </c>
      <c r="G12" s="17">
        <f t="shared" si="0"/>
        <v>-7.0422535211267623E-2</v>
      </c>
      <c r="H12" s="8"/>
      <c r="I12" s="11" t="s">
        <v>32</v>
      </c>
      <c r="J12" s="11" t="s">
        <v>30</v>
      </c>
      <c r="K12" s="39">
        <v>598</v>
      </c>
      <c r="L12" s="39">
        <v>625</v>
      </c>
      <c r="M12" s="39">
        <v>682</v>
      </c>
      <c r="N12" s="39">
        <v>738</v>
      </c>
      <c r="O12" s="29">
        <f t="shared" si="1"/>
        <v>0.23411371237458201</v>
      </c>
      <c r="Q12" s="5" t="s">
        <v>38</v>
      </c>
      <c r="R12" s="7">
        <f>SUM(C52+K36)</f>
        <v>1653</v>
      </c>
      <c r="S12" s="7">
        <f>SUM(D52+L36)</f>
        <v>1678</v>
      </c>
      <c r="T12" s="7">
        <f>SUM(E52+M36)</f>
        <v>1712</v>
      </c>
      <c r="U12" s="7">
        <f>SUM(F52+N36)</f>
        <v>1748</v>
      </c>
      <c r="V12" s="19">
        <f t="shared" si="2"/>
        <v>5.7471264367816133E-2</v>
      </c>
    </row>
    <row r="13" spans="1:22" x14ac:dyDescent="0.25">
      <c r="A13" s="5" t="s">
        <v>32</v>
      </c>
      <c r="B13" s="5" t="s">
        <v>23</v>
      </c>
      <c r="C13" s="23">
        <v>372</v>
      </c>
      <c r="D13" s="23">
        <v>393</v>
      </c>
      <c r="E13" s="23">
        <v>406</v>
      </c>
      <c r="F13" s="23">
        <v>398</v>
      </c>
      <c r="G13" s="17">
        <f t="shared" si="0"/>
        <v>6.9892473118279508E-2</v>
      </c>
      <c r="H13" s="1"/>
      <c r="I13" s="5" t="s">
        <v>33</v>
      </c>
      <c r="J13" s="5" t="s">
        <v>27</v>
      </c>
      <c r="K13" s="40">
        <v>207</v>
      </c>
      <c r="L13" s="40">
        <v>201</v>
      </c>
      <c r="M13" s="40">
        <v>221</v>
      </c>
      <c r="N13" s="40">
        <v>234</v>
      </c>
      <c r="O13" s="17">
        <f t="shared" si="1"/>
        <v>0.13043478260869557</v>
      </c>
      <c r="Q13" s="5" t="s">
        <v>39</v>
      </c>
      <c r="R13" s="7">
        <f>SUM(C58+K40)</f>
        <v>2629</v>
      </c>
      <c r="S13" s="7">
        <f>SUM(D58+L40)</f>
        <v>2649</v>
      </c>
      <c r="T13" s="7">
        <f>SUM(E58+M40)</f>
        <v>2715</v>
      </c>
      <c r="U13" s="7">
        <f>SUM(F58+N40)</f>
        <v>2772</v>
      </c>
      <c r="V13" s="19">
        <f t="shared" si="2"/>
        <v>5.439330543933063E-2</v>
      </c>
    </row>
    <row r="14" spans="1:22" x14ac:dyDescent="0.25">
      <c r="A14" s="5" t="s">
        <v>32</v>
      </c>
      <c r="B14" s="5" t="s">
        <v>24</v>
      </c>
      <c r="C14" s="23">
        <v>454</v>
      </c>
      <c r="D14" s="23">
        <v>390</v>
      </c>
      <c r="E14" s="23">
        <v>377</v>
      </c>
      <c r="F14" s="23">
        <v>403</v>
      </c>
      <c r="G14" s="17">
        <f t="shared" si="0"/>
        <v>-0.11233480176211452</v>
      </c>
      <c r="H14" s="8"/>
      <c r="I14" s="5" t="s">
        <v>33</v>
      </c>
      <c r="J14" s="5" t="s">
        <v>28</v>
      </c>
      <c r="K14" s="40">
        <v>107</v>
      </c>
      <c r="L14" s="40">
        <v>138</v>
      </c>
      <c r="M14" s="40">
        <v>142</v>
      </c>
      <c r="N14" s="40">
        <v>143</v>
      </c>
      <c r="O14" s="17">
        <f t="shared" si="1"/>
        <v>0.33644859813084116</v>
      </c>
      <c r="Q14" s="5" t="s">
        <v>40</v>
      </c>
      <c r="R14" s="7">
        <f>SUM(C64+K44)</f>
        <v>1136</v>
      </c>
      <c r="S14" s="7">
        <f>SUM(D64+L44)</f>
        <v>1179</v>
      </c>
      <c r="T14" s="7">
        <f>SUM(E64+M44)</f>
        <v>1221</v>
      </c>
      <c r="U14" s="7">
        <f>SUM(F64+N44)</f>
        <v>1259</v>
      </c>
      <c r="V14" s="19">
        <f t="shared" si="2"/>
        <v>0.10827464788732399</v>
      </c>
    </row>
    <row r="15" spans="1:22" x14ac:dyDescent="0.25">
      <c r="A15" s="5" t="s">
        <v>32</v>
      </c>
      <c r="B15" s="5" t="s">
        <v>25</v>
      </c>
      <c r="C15" s="23">
        <v>441</v>
      </c>
      <c r="D15" s="23">
        <v>464</v>
      </c>
      <c r="E15" s="23">
        <v>432</v>
      </c>
      <c r="F15" s="23">
        <v>380</v>
      </c>
      <c r="G15" s="17">
        <f t="shared" si="0"/>
        <v>-0.13832199546485258</v>
      </c>
      <c r="I15" s="5" t="s">
        <v>33</v>
      </c>
      <c r="J15" s="5" t="s">
        <v>29</v>
      </c>
      <c r="K15" s="40">
        <v>39</v>
      </c>
      <c r="L15" s="40">
        <v>43</v>
      </c>
      <c r="M15" s="40">
        <v>51</v>
      </c>
      <c r="N15" s="40">
        <v>66</v>
      </c>
      <c r="O15" s="17">
        <f t="shared" si="1"/>
        <v>0.69230769230769229</v>
      </c>
      <c r="Q15" s="5" t="s">
        <v>41</v>
      </c>
      <c r="R15" s="7">
        <f>SUM(C70+K48)</f>
        <v>1320</v>
      </c>
      <c r="S15" s="7">
        <f>SUM(D70+L48)</f>
        <v>1360</v>
      </c>
      <c r="T15" s="7">
        <f>SUM(E70+M48)</f>
        <v>1406</v>
      </c>
      <c r="U15" s="7">
        <f>SUM(F70+N48)</f>
        <v>1455</v>
      </c>
      <c r="V15" s="19">
        <f t="shared" si="2"/>
        <v>0.10227272727272729</v>
      </c>
    </row>
    <row r="16" spans="1:22" x14ac:dyDescent="0.25">
      <c r="A16" s="11" t="s">
        <v>32</v>
      </c>
      <c r="B16" s="11" t="s">
        <v>26</v>
      </c>
      <c r="C16" s="24">
        <v>1976</v>
      </c>
      <c r="D16" s="24">
        <v>1929</v>
      </c>
      <c r="E16" s="24">
        <v>1899</v>
      </c>
      <c r="F16" s="24">
        <v>1880</v>
      </c>
      <c r="G16" s="29">
        <f t="shared" si="0"/>
        <v>-4.8582995951417018E-2</v>
      </c>
      <c r="I16" s="11" t="s">
        <v>33</v>
      </c>
      <c r="J16" s="11" t="s">
        <v>30</v>
      </c>
      <c r="K16" s="41">
        <v>353</v>
      </c>
      <c r="L16" s="41">
        <v>382</v>
      </c>
      <c r="M16" s="41">
        <v>414</v>
      </c>
      <c r="N16" s="41">
        <v>443</v>
      </c>
      <c r="O16" s="29">
        <f t="shared" si="1"/>
        <v>0.25495750708215303</v>
      </c>
      <c r="Q16" s="5" t="s">
        <v>42</v>
      </c>
      <c r="R16" s="7">
        <f>SUM(C76+K52)</f>
        <v>2061</v>
      </c>
      <c r="S16" s="7">
        <f>SUM(D76+L52)</f>
        <v>2078</v>
      </c>
      <c r="T16" s="7">
        <f>SUM(E76+M52)</f>
        <v>2108</v>
      </c>
      <c r="U16" s="7">
        <f>SUM(F76+N52)</f>
        <v>2152</v>
      </c>
      <c r="V16" s="19">
        <f t="shared" si="2"/>
        <v>4.4153323629306129E-2</v>
      </c>
    </row>
    <row r="17" spans="1:22" x14ac:dyDescent="0.25">
      <c r="A17" s="5" t="s">
        <v>33</v>
      </c>
      <c r="B17" s="5" t="s">
        <v>21</v>
      </c>
      <c r="C17" s="23">
        <v>170</v>
      </c>
      <c r="D17" s="23">
        <v>167</v>
      </c>
      <c r="E17" s="23">
        <v>188</v>
      </c>
      <c r="F17" s="23">
        <v>193</v>
      </c>
      <c r="G17" s="17">
        <f t="shared" si="0"/>
        <v>0.13529411764705879</v>
      </c>
      <c r="I17" s="5" t="s">
        <v>34</v>
      </c>
      <c r="J17" s="5" t="s">
        <v>27</v>
      </c>
      <c r="K17" s="40">
        <v>294</v>
      </c>
      <c r="L17" s="40">
        <v>288</v>
      </c>
      <c r="M17" s="40">
        <v>328</v>
      </c>
      <c r="N17" s="40">
        <v>369</v>
      </c>
      <c r="O17" s="17">
        <f t="shared" si="1"/>
        <v>0.25510204081632648</v>
      </c>
      <c r="Q17" s="5" t="s">
        <v>43</v>
      </c>
      <c r="R17" s="7">
        <f>SUM(C82+K56)</f>
        <v>2158</v>
      </c>
      <c r="S17" s="7">
        <f>SUM(D82+L56)</f>
        <v>2170</v>
      </c>
      <c r="T17" s="7">
        <f>SUM(E82+M56)</f>
        <v>2206</v>
      </c>
      <c r="U17" s="7">
        <f>SUM(F82+N56)</f>
        <v>2229</v>
      </c>
      <c r="V17" s="19">
        <f t="shared" si="2"/>
        <v>3.2900834105653365E-2</v>
      </c>
    </row>
    <row r="18" spans="1:22" x14ac:dyDescent="0.25">
      <c r="A18" s="5" t="s">
        <v>33</v>
      </c>
      <c r="B18" s="5" t="s">
        <v>22</v>
      </c>
      <c r="C18" s="23">
        <v>291</v>
      </c>
      <c r="D18" s="23">
        <v>274</v>
      </c>
      <c r="E18" s="23">
        <v>254</v>
      </c>
      <c r="F18" s="23">
        <v>261</v>
      </c>
      <c r="G18" s="17">
        <f t="shared" si="0"/>
        <v>-0.10309278350515461</v>
      </c>
      <c r="I18" s="5" t="s">
        <v>34</v>
      </c>
      <c r="J18" s="5" t="s">
        <v>28</v>
      </c>
      <c r="K18" s="40">
        <v>159</v>
      </c>
      <c r="L18" s="40">
        <v>205</v>
      </c>
      <c r="M18" s="40">
        <v>215</v>
      </c>
      <c r="N18" s="40">
        <v>219</v>
      </c>
      <c r="O18" s="17">
        <f t="shared" si="1"/>
        <v>0.37735849056603765</v>
      </c>
      <c r="Q18" s="5" t="s">
        <v>44</v>
      </c>
      <c r="R18" s="7">
        <f>SUM(C88+K60)</f>
        <v>2125</v>
      </c>
      <c r="S18" s="7">
        <f>SUM(D88+L60)</f>
        <v>2190</v>
      </c>
      <c r="T18" s="7">
        <f>SUM(E88+M60)</f>
        <v>2252</v>
      </c>
      <c r="U18" s="7">
        <f>SUM(F88+N60)</f>
        <v>2308</v>
      </c>
      <c r="V18" s="19">
        <f t="shared" si="2"/>
        <v>8.6117647058823632E-2</v>
      </c>
    </row>
    <row r="19" spans="1:22" x14ac:dyDescent="0.25">
      <c r="A19" s="5" t="s">
        <v>33</v>
      </c>
      <c r="B19" s="5" t="s">
        <v>23</v>
      </c>
      <c r="C19" s="23">
        <v>266</v>
      </c>
      <c r="D19" s="23">
        <v>289</v>
      </c>
      <c r="E19" s="23">
        <v>295</v>
      </c>
      <c r="F19" s="23">
        <v>281</v>
      </c>
      <c r="G19" s="17">
        <f t="shared" si="0"/>
        <v>5.6390977443609103E-2</v>
      </c>
      <c r="I19" s="5" t="s">
        <v>34</v>
      </c>
      <c r="J19" s="5" t="s">
        <v>29</v>
      </c>
      <c r="K19" s="40">
        <v>50</v>
      </c>
      <c r="L19" s="40">
        <v>60</v>
      </c>
      <c r="M19" s="40">
        <v>77</v>
      </c>
      <c r="N19" s="40">
        <v>99</v>
      </c>
      <c r="O19" s="17">
        <f t="shared" si="1"/>
        <v>0.98</v>
      </c>
      <c r="Q19" s="5" t="s">
        <v>45</v>
      </c>
      <c r="R19" s="7">
        <f>SUM(C94+K64)</f>
        <v>22725</v>
      </c>
      <c r="S19" s="7">
        <f>SUM(D94+L64)</f>
        <v>23224</v>
      </c>
      <c r="T19" s="7">
        <f>SUM(E94+M64)</f>
        <v>23866</v>
      </c>
      <c r="U19" s="7">
        <f>SUM(F94+N64)</f>
        <v>24420</v>
      </c>
      <c r="V19" s="19">
        <f t="shared" si="2"/>
        <v>7.458745874587458E-2</v>
      </c>
    </row>
    <row r="20" spans="1:22" x14ac:dyDescent="0.25">
      <c r="A20" s="5" t="s">
        <v>33</v>
      </c>
      <c r="B20" s="5" t="s">
        <v>24</v>
      </c>
      <c r="C20" s="23">
        <v>268</v>
      </c>
      <c r="D20" s="23">
        <v>250</v>
      </c>
      <c r="E20" s="23">
        <v>258</v>
      </c>
      <c r="F20" s="23">
        <v>279</v>
      </c>
      <c r="G20" s="17">
        <f t="shared" si="0"/>
        <v>4.1044776119403048E-2</v>
      </c>
      <c r="H20" s="8"/>
      <c r="I20" s="11" t="s">
        <v>34</v>
      </c>
      <c r="J20" s="11" t="s">
        <v>30</v>
      </c>
      <c r="K20" s="41">
        <v>504</v>
      </c>
      <c r="L20" s="41">
        <v>553</v>
      </c>
      <c r="M20" s="41">
        <v>620</v>
      </c>
      <c r="N20" s="41">
        <v>687</v>
      </c>
      <c r="O20" s="29">
        <f t="shared" si="1"/>
        <v>0.36309523809523814</v>
      </c>
      <c r="Q20" s="5" t="s">
        <v>46</v>
      </c>
      <c r="R20" s="7">
        <f>SUM(C100+K68)</f>
        <v>1049585</v>
      </c>
      <c r="S20" s="7">
        <f>SUM(D100+L68)</f>
        <v>1077317</v>
      </c>
      <c r="T20" s="7">
        <f>SUM(E100+M68)</f>
        <v>1110874</v>
      </c>
      <c r="U20" s="7">
        <f>SUM(F100+N68)</f>
        <v>1141293</v>
      </c>
      <c r="V20" s="19">
        <f t="shared" si="2"/>
        <v>8.7375486501807931E-2</v>
      </c>
    </row>
    <row r="21" spans="1:22" x14ac:dyDescent="0.25">
      <c r="A21" s="5" t="s">
        <v>33</v>
      </c>
      <c r="B21" s="5" t="s">
        <v>25</v>
      </c>
      <c r="C21" s="23">
        <v>254</v>
      </c>
      <c r="D21" s="23">
        <v>268</v>
      </c>
      <c r="E21" s="23">
        <v>257</v>
      </c>
      <c r="F21" s="23">
        <v>239</v>
      </c>
      <c r="G21" s="17">
        <f t="shared" si="0"/>
        <v>-5.9055118110236227E-2</v>
      </c>
      <c r="H21" s="8"/>
      <c r="I21" s="5" t="s">
        <v>35</v>
      </c>
      <c r="J21" s="5" t="s">
        <v>27</v>
      </c>
      <c r="K21" s="40">
        <v>253</v>
      </c>
      <c r="L21" s="40">
        <v>260</v>
      </c>
      <c r="M21" s="40">
        <v>307</v>
      </c>
      <c r="N21" s="40">
        <v>337</v>
      </c>
      <c r="O21" s="17">
        <f t="shared" si="1"/>
        <v>0.33201581027667992</v>
      </c>
    </row>
    <row r="22" spans="1:22" x14ac:dyDescent="0.25">
      <c r="A22" s="11" t="s">
        <v>33</v>
      </c>
      <c r="B22" s="11" t="s">
        <v>26</v>
      </c>
      <c r="C22" s="24">
        <v>1250</v>
      </c>
      <c r="D22" s="24">
        <v>1248</v>
      </c>
      <c r="E22" s="24">
        <v>1252</v>
      </c>
      <c r="F22" s="24">
        <v>1253</v>
      </c>
      <c r="G22" s="29">
        <f t="shared" si="0"/>
        <v>2.3999999999999577E-3</v>
      </c>
      <c r="H22" s="8"/>
      <c r="I22" s="5" t="s">
        <v>35</v>
      </c>
      <c r="J22" s="5" t="s">
        <v>28</v>
      </c>
      <c r="K22" s="40">
        <v>159</v>
      </c>
      <c r="L22" s="40">
        <v>201</v>
      </c>
      <c r="M22" s="40">
        <v>213</v>
      </c>
      <c r="N22" s="40">
        <v>227</v>
      </c>
      <c r="O22" s="17">
        <f t="shared" si="1"/>
        <v>0.42767295597484267</v>
      </c>
    </row>
    <row r="23" spans="1:22" x14ac:dyDescent="0.25">
      <c r="A23" s="5" t="s">
        <v>34</v>
      </c>
      <c r="B23" s="5" t="s">
        <v>21</v>
      </c>
      <c r="C23" s="23">
        <v>200</v>
      </c>
      <c r="D23" s="23">
        <v>199</v>
      </c>
      <c r="E23" s="23">
        <v>225</v>
      </c>
      <c r="F23" s="23">
        <v>233</v>
      </c>
      <c r="G23" s="17">
        <f t="shared" si="0"/>
        <v>0.16500000000000004</v>
      </c>
      <c r="H23" s="8"/>
      <c r="I23" s="5" t="s">
        <v>35</v>
      </c>
      <c r="J23" s="5" t="s">
        <v>29</v>
      </c>
      <c r="K23" s="40">
        <v>62</v>
      </c>
      <c r="L23" s="40">
        <v>70</v>
      </c>
      <c r="M23" s="40">
        <v>85</v>
      </c>
      <c r="N23" s="40">
        <v>107</v>
      </c>
      <c r="O23" s="17">
        <f t="shared" si="1"/>
        <v>0.72580645161290325</v>
      </c>
    </row>
    <row r="24" spans="1:22" x14ac:dyDescent="0.25">
      <c r="A24" s="5" t="s">
        <v>34</v>
      </c>
      <c r="B24" s="5" t="s">
        <v>22</v>
      </c>
      <c r="C24" s="23">
        <v>364</v>
      </c>
      <c r="D24" s="23">
        <v>356</v>
      </c>
      <c r="E24" s="23">
        <v>339</v>
      </c>
      <c r="F24" s="23">
        <v>349</v>
      </c>
      <c r="G24" s="17">
        <f t="shared" si="0"/>
        <v>-4.1208791208791173E-2</v>
      </c>
      <c r="H24" s="8"/>
      <c r="I24" s="11" t="s">
        <v>35</v>
      </c>
      <c r="J24" s="11" t="s">
        <v>30</v>
      </c>
      <c r="K24" s="41">
        <v>474</v>
      </c>
      <c r="L24" s="41">
        <v>531</v>
      </c>
      <c r="M24" s="41">
        <v>605</v>
      </c>
      <c r="N24" s="41">
        <v>672</v>
      </c>
      <c r="O24" s="29">
        <f t="shared" si="1"/>
        <v>0.41772151898734178</v>
      </c>
    </row>
    <row r="25" spans="1:22" x14ac:dyDescent="0.25">
      <c r="A25" s="5" t="s">
        <v>34</v>
      </c>
      <c r="B25" s="5" t="s">
        <v>23</v>
      </c>
      <c r="C25" s="23">
        <v>377</v>
      </c>
      <c r="D25" s="23">
        <v>420</v>
      </c>
      <c r="E25" s="23">
        <v>436</v>
      </c>
      <c r="F25" s="23">
        <v>425</v>
      </c>
      <c r="G25" s="17">
        <f t="shared" si="0"/>
        <v>0.12732095490716189</v>
      </c>
      <c r="H25" s="8"/>
      <c r="I25" s="5" t="s">
        <v>36</v>
      </c>
      <c r="J25" s="5" t="s">
        <v>27</v>
      </c>
      <c r="K25" s="40">
        <v>181</v>
      </c>
      <c r="L25" s="40">
        <v>173</v>
      </c>
      <c r="M25" s="40">
        <v>190</v>
      </c>
      <c r="N25" s="40">
        <v>208</v>
      </c>
      <c r="O25" s="17">
        <f t="shared" si="1"/>
        <v>0.149171270718232</v>
      </c>
    </row>
    <row r="26" spans="1:22" x14ac:dyDescent="0.25">
      <c r="A26" s="5" t="s">
        <v>34</v>
      </c>
      <c r="B26" s="5" t="s">
        <v>24</v>
      </c>
      <c r="C26" s="23">
        <v>416</v>
      </c>
      <c r="D26" s="23">
        <v>397</v>
      </c>
      <c r="E26" s="23">
        <v>398</v>
      </c>
      <c r="F26" s="23">
        <v>439</v>
      </c>
      <c r="G26" s="17">
        <f t="shared" si="0"/>
        <v>5.5288461538461453E-2</v>
      </c>
      <c r="H26" s="8"/>
      <c r="I26" s="5" t="s">
        <v>36</v>
      </c>
      <c r="J26" s="5" t="s">
        <v>28</v>
      </c>
      <c r="K26" s="40">
        <v>103</v>
      </c>
      <c r="L26" s="40">
        <v>126</v>
      </c>
      <c r="M26" s="40">
        <v>128</v>
      </c>
      <c r="N26" s="40">
        <v>127</v>
      </c>
      <c r="O26" s="17">
        <f t="shared" si="1"/>
        <v>0.23300970873786397</v>
      </c>
    </row>
    <row r="27" spans="1:22" x14ac:dyDescent="0.25">
      <c r="A27" s="5" t="s">
        <v>34</v>
      </c>
      <c r="B27" s="5" t="s">
        <v>25</v>
      </c>
      <c r="C27" s="23">
        <v>362</v>
      </c>
      <c r="D27" s="23">
        <v>405</v>
      </c>
      <c r="E27" s="23">
        <v>412</v>
      </c>
      <c r="F27" s="23">
        <v>387</v>
      </c>
      <c r="G27" s="17">
        <f t="shared" si="0"/>
        <v>6.9060773480662974E-2</v>
      </c>
      <c r="H27" s="8"/>
      <c r="I27" s="5" t="s">
        <v>36</v>
      </c>
      <c r="J27" s="5" t="s">
        <v>29</v>
      </c>
      <c r="K27" s="40">
        <v>33</v>
      </c>
      <c r="L27" s="40">
        <v>35</v>
      </c>
      <c r="M27" s="40">
        <v>43</v>
      </c>
      <c r="N27" s="40">
        <v>54</v>
      </c>
      <c r="O27" s="17">
        <f t="shared" si="1"/>
        <v>0.63636363636363646</v>
      </c>
    </row>
    <row r="28" spans="1:22" x14ac:dyDescent="0.25">
      <c r="A28" s="11" t="s">
        <v>34</v>
      </c>
      <c r="B28" s="11" t="s">
        <v>26</v>
      </c>
      <c r="C28" s="24">
        <v>1718</v>
      </c>
      <c r="D28" s="24">
        <v>1777</v>
      </c>
      <c r="E28" s="24">
        <v>1810</v>
      </c>
      <c r="F28" s="24">
        <v>1832</v>
      </c>
      <c r="G28" s="29">
        <f t="shared" si="0"/>
        <v>6.6356228172293363E-2</v>
      </c>
      <c r="H28" s="8"/>
      <c r="I28" s="11" t="s">
        <v>36</v>
      </c>
      <c r="J28" s="11" t="s">
        <v>30</v>
      </c>
      <c r="K28" s="41">
        <v>317</v>
      </c>
      <c r="L28" s="41">
        <v>334</v>
      </c>
      <c r="M28" s="41">
        <v>361</v>
      </c>
      <c r="N28" s="41">
        <v>389</v>
      </c>
      <c r="O28" s="29">
        <f t="shared" si="1"/>
        <v>0.2271293375394321</v>
      </c>
    </row>
    <row r="29" spans="1:22" x14ac:dyDescent="0.25">
      <c r="A29" s="5" t="s">
        <v>35</v>
      </c>
      <c r="B29" s="5" t="s">
        <v>21</v>
      </c>
      <c r="C29" s="23">
        <v>116</v>
      </c>
      <c r="D29" s="23">
        <v>113</v>
      </c>
      <c r="E29" s="23">
        <v>123</v>
      </c>
      <c r="F29" s="23">
        <v>126</v>
      </c>
      <c r="G29" s="17">
        <f t="shared" si="0"/>
        <v>8.6206896551724199E-2</v>
      </c>
      <c r="H29" s="8"/>
      <c r="I29" s="5" t="s">
        <v>37</v>
      </c>
      <c r="J29" s="5" t="s">
        <v>27</v>
      </c>
      <c r="K29" s="40">
        <v>344</v>
      </c>
      <c r="L29" s="40">
        <v>346</v>
      </c>
      <c r="M29" s="40">
        <v>394</v>
      </c>
      <c r="N29" s="40">
        <v>424</v>
      </c>
      <c r="O29" s="17">
        <f t="shared" si="1"/>
        <v>0.23255813953488369</v>
      </c>
    </row>
    <row r="30" spans="1:22" x14ac:dyDescent="0.25">
      <c r="A30" s="5" t="s">
        <v>35</v>
      </c>
      <c r="B30" s="5" t="s">
        <v>22</v>
      </c>
      <c r="C30" s="23">
        <v>187</v>
      </c>
      <c r="D30" s="23">
        <v>187</v>
      </c>
      <c r="E30" s="23">
        <v>177</v>
      </c>
      <c r="F30" s="23">
        <v>179</v>
      </c>
      <c r="G30" s="17">
        <f t="shared" si="0"/>
        <v>-4.2780748663101553E-2</v>
      </c>
      <c r="H30" s="8"/>
      <c r="I30" s="5" t="s">
        <v>37</v>
      </c>
      <c r="J30" s="5" t="s">
        <v>28</v>
      </c>
      <c r="K30" s="40">
        <v>197</v>
      </c>
      <c r="L30" s="40">
        <v>242</v>
      </c>
      <c r="M30" s="40">
        <v>256</v>
      </c>
      <c r="N30" s="40">
        <v>266</v>
      </c>
      <c r="O30" s="17">
        <f t="shared" si="1"/>
        <v>0.35025380710659904</v>
      </c>
    </row>
    <row r="31" spans="1:22" x14ac:dyDescent="0.25">
      <c r="A31" s="5" t="s">
        <v>35</v>
      </c>
      <c r="B31" s="5" t="s">
        <v>23</v>
      </c>
      <c r="C31" s="23">
        <v>204</v>
      </c>
      <c r="D31" s="23">
        <v>222</v>
      </c>
      <c r="E31" s="23">
        <v>231</v>
      </c>
      <c r="F31" s="23">
        <v>226</v>
      </c>
      <c r="G31" s="17">
        <f t="shared" si="0"/>
        <v>0.10784313725490202</v>
      </c>
      <c r="H31" s="8"/>
      <c r="I31" s="5" t="s">
        <v>37</v>
      </c>
      <c r="J31" s="5" t="s">
        <v>29</v>
      </c>
      <c r="K31" s="40">
        <v>75</v>
      </c>
      <c r="L31" s="40">
        <v>82</v>
      </c>
      <c r="M31" s="40">
        <v>94</v>
      </c>
      <c r="N31" s="40">
        <v>119</v>
      </c>
      <c r="O31" s="17">
        <f t="shared" si="1"/>
        <v>0.58666666666666667</v>
      </c>
    </row>
    <row r="32" spans="1:22" x14ac:dyDescent="0.25">
      <c r="A32" s="5" t="s">
        <v>35</v>
      </c>
      <c r="B32" s="5" t="s">
        <v>24</v>
      </c>
      <c r="C32" s="23">
        <v>266</v>
      </c>
      <c r="D32" s="23">
        <v>239</v>
      </c>
      <c r="E32" s="23">
        <v>240</v>
      </c>
      <c r="F32" s="23">
        <v>258</v>
      </c>
      <c r="G32" s="17">
        <f t="shared" si="0"/>
        <v>-3.007518796992481E-2</v>
      </c>
      <c r="H32" s="8"/>
      <c r="I32" s="11" t="s">
        <v>37</v>
      </c>
      <c r="J32" s="11" t="s">
        <v>30</v>
      </c>
      <c r="K32" s="41">
        <v>617</v>
      </c>
      <c r="L32" s="41">
        <v>670</v>
      </c>
      <c r="M32" s="41">
        <v>744</v>
      </c>
      <c r="N32" s="41">
        <v>809</v>
      </c>
      <c r="O32" s="29">
        <f t="shared" si="1"/>
        <v>0.31118314424635329</v>
      </c>
    </row>
    <row r="33" spans="1:15" x14ac:dyDescent="0.25">
      <c r="A33" s="5" t="s">
        <v>35</v>
      </c>
      <c r="B33" s="5" t="s">
        <v>25</v>
      </c>
      <c r="C33" s="23">
        <v>291</v>
      </c>
      <c r="D33" s="23">
        <v>320</v>
      </c>
      <c r="E33" s="23">
        <v>307</v>
      </c>
      <c r="F33" s="23">
        <v>275</v>
      </c>
      <c r="G33" s="17">
        <f t="shared" si="0"/>
        <v>-5.4982817869415834E-2</v>
      </c>
      <c r="H33" s="8"/>
      <c r="I33" s="5" t="s">
        <v>38</v>
      </c>
      <c r="J33" s="5" t="s">
        <v>27</v>
      </c>
      <c r="K33" s="40">
        <v>213</v>
      </c>
      <c r="L33" s="40">
        <v>208</v>
      </c>
      <c r="M33" s="40">
        <v>223</v>
      </c>
      <c r="N33" s="40">
        <v>238</v>
      </c>
      <c r="O33" s="17">
        <f t="shared" si="1"/>
        <v>0.11737089201877926</v>
      </c>
    </row>
    <row r="34" spans="1:15" x14ac:dyDescent="0.25">
      <c r="A34" s="11" t="s">
        <v>35</v>
      </c>
      <c r="B34" s="11" t="s">
        <v>26</v>
      </c>
      <c r="C34" s="24">
        <v>1064</v>
      </c>
      <c r="D34" s="24">
        <v>1081</v>
      </c>
      <c r="E34" s="25">
        <v>1077</v>
      </c>
      <c r="F34" s="25">
        <v>1064</v>
      </c>
      <c r="G34" s="29">
        <f t="shared" si="0"/>
        <v>0</v>
      </c>
      <c r="H34" s="8"/>
      <c r="I34" s="5" t="s">
        <v>38</v>
      </c>
      <c r="J34" s="5" t="s">
        <v>28</v>
      </c>
      <c r="K34" s="40">
        <v>111</v>
      </c>
      <c r="L34" s="40">
        <v>138</v>
      </c>
      <c r="M34" s="40">
        <v>146</v>
      </c>
      <c r="N34" s="40">
        <v>150</v>
      </c>
      <c r="O34" s="17">
        <f t="shared" si="1"/>
        <v>0.35135135135135132</v>
      </c>
    </row>
    <row r="35" spans="1:15" x14ac:dyDescent="0.25">
      <c r="A35" s="5" t="s">
        <v>36</v>
      </c>
      <c r="B35" s="5" t="s">
        <v>21</v>
      </c>
      <c r="C35" s="23">
        <v>167</v>
      </c>
      <c r="D35" s="23">
        <v>167</v>
      </c>
      <c r="E35" s="23">
        <v>183</v>
      </c>
      <c r="F35" s="23">
        <v>185</v>
      </c>
      <c r="G35" s="17">
        <f t="shared" si="0"/>
        <v>0.10778443113772451</v>
      </c>
      <c r="H35" s="8"/>
      <c r="I35" s="5" t="s">
        <v>38</v>
      </c>
      <c r="J35" s="5" t="s">
        <v>29</v>
      </c>
      <c r="K35" s="40">
        <v>40</v>
      </c>
      <c r="L35" s="40">
        <v>43</v>
      </c>
      <c r="M35" s="40">
        <v>51</v>
      </c>
      <c r="N35" s="40">
        <v>66</v>
      </c>
      <c r="O35" s="17">
        <f t="shared" si="1"/>
        <v>0.64999999999999991</v>
      </c>
    </row>
    <row r="36" spans="1:15" x14ac:dyDescent="0.25">
      <c r="A36" s="5" t="s">
        <v>36</v>
      </c>
      <c r="B36" s="5" t="s">
        <v>22</v>
      </c>
      <c r="C36" s="23">
        <v>264</v>
      </c>
      <c r="D36" s="23">
        <v>256</v>
      </c>
      <c r="E36" s="23">
        <v>244</v>
      </c>
      <c r="F36" s="23">
        <v>251</v>
      </c>
      <c r="G36" s="17">
        <f t="shared" si="0"/>
        <v>-4.9242424242424199E-2</v>
      </c>
      <c r="H36" s="8"/>
      <c r="I36" s="11" t="s">
        <v>38</v>
      </c>
      <c r="J36" s="11" t="s">
        <v>30</v>
      </c>
      <c r="K36" s="41">
        <v>365</v>
      </c>
      <c r="L36" s="41">
        <v>389</v>
      </c>
      <c r="M36" s="41">
        <v>420</v>
      </c>
      <c r="N36" s="41">
        <v>453</v>
      </c>
      <c r="O36" s="29">
        <f t="shared" si="1"/>
        <v>0.2410958904109588</v>
      </c>
    </row>
    <row r="37" spans="1:15" x14ac:dyDescent="0.25">
      <c r="A37" s="5" t="s">
        <v>36</v>
      </c>
      <c r="B37" s="5" t="s">
        <v>23</v>
      </c>
      <c r="C37" s="23">
        <v>239</v>
      </c>
      <c r="D37" s="23">
        <v>254</v>
      </c>
      <c r="E37" s="23">
        <v>260</v>
      </c>
      <c r="F37" s="23">
        <v>256</v>
      </c>
      <c r="G37" s="17">
        <f t="shared" si="0"/>
        <v>7.1129707112970619E-2</v>
      </c>
      <c r="H37" s="8"/>
      <c r="I37" s="5" t="s">
        <v>39</v>
      </c>
      <c r="J37" s="5" t="s">
        <v>27</v>
      </c>
      <c r="K37" s="40">
        <v>247</v>
      </c>
      <c r="L37" s="40">
        <v>257</v>
      </c>
      <c r="M37" s="40">
        <v>291</v>
      </c>
      <c r="N37" s="40">
        <v>312</v>
      </c>
      <c r="O37" s="17">
        <f t="shared" si="1"/>
        <v>0.26315789473684204</v>
      </c>
    </row>
    <row r="38" spans="1:15" x14ac:dyDescent="0.25">
      <c r="A38" s="5" t="s">
        <v>36</v>
      </c>
      <c r="B38" s="5" t="s">
        <v>24</v>
      </c>
      <c r="C38" s="23">
        <v>256</v>
      </c>
      <c r="D38" s="23">
        <v>227</v>
      </c>
      <c r="E38" s="23">
        <v>225</v>
      </c>
      <c r="F38" s="23">
        <v>243</v>
      </c>
      <c r="G38" s="17">
        <f t="shared" si="0"/>
        <v>-5.078125E-2</v>
      </c>
      <c r="H38" s="8"/>
      <c r="I38" s="5" t="s">
        <v>39</v>
      </c>
      <c r="J38" s="5" t="s">
        <v>28</v>
      </c>
      <c r="K38" s="40">
        <v>139</v>
      </c>
      <c r="L38" s="40">
        <v>154</v>
      </c>
      <c r="M38" s="40">
        <v>163</v>
      </c>
      <c r="N38" s="40">
        <v>174</v>
      </c>
      <c r="O38" s="17">
        <f t="shared" si="1"/>
        <v>0.25179856115107913</v>
      </c>
    </row>
    <row r="39" spans="1:15" x14ac:dyDescent="0.25">
      <c r="A39" s="5" t="s">
        <v>36</v>
      </c>
      <c r="B39" s="5" t="s">
        <v>25</v>
      </c>
      <c r="C39" s="23">
        <v>227</v>
      </c>
      <c r="D39" s="23">
        <v>248</v>
      </c>
      <c r="E39" s="23">
        <v>239</v>
      </c>
      <c r="F39" s="23">
        <v>214</v>
      </c>
      <c r="G39" s="17">
        <f t="shared" si="0"/>
        <v>-5.7268722466960353E-2</v>
      </c>
      <c r="H39" s="8"/>
      <c r="I39" s="5" t="s">
        <v>39</v>
      </c>
      <c r="J39" s="5" t="s">
        <v>29</v>
      </c>
      <c r="K39" s="40">
        <v>52</v>
      </c>
      <c r="L39" s="40">
        <v>53</v>
      </c>
      <c r="M39" s="40">
        <v>57</v>
      </c>
      <c r="N39" s="40">
        <v>68</v>
      </c>
      <c r="O39" s="17">
        <f t="shared" si="1"/>
        <v>0.30769230769230771</v>
      </c>
    </row>
    <row r="40" spans="1:15" x14ac:dyDescent="0.25">
      <c r="A40" s="11" t="s">
        <v>36</v>
      </c>
      <c r="B40" s="11" t="s">
        <v>26</v>
      </c>
      <c r="C40" s="24">
        <v>1154</v>
      </c>
      <c r="D40" s="24">
        <v>1152</v>
      </c>
      <c r="E40" s="24">
        <v>1151</v>
      </c>
      <c r="F40" s="24">
        <v>1150</v>
      </c>
      <c r="G40" s="29">
        <f t="shared" si="0"/>
        <v>-3.4662045060658286E-3</v>
      </c>
      <c r="H40" s="8"/>
      <c r="I40" s="11" t="s">
        <v>39</v>
      </c>
      <c r="J40" s="11" t="s">
        <v>30</v>
      </c>
      <c r="K40" s="41">
        <v>438</v>
      </c>
      <c r="L40" s="41">
        <v>463</v>
      </c>
      <c r="M40" s="41">
        <v>511</v>
      </c>
      <c r="N40" s="41">
        <v>554</v>
      </c>
      <c r="O40" s="29">
        <f t="shared" si="1"/>
        <v>0.26484018264840192</v>
      </c>
    </row>
    <row r="41" spans="1:15" x14ac:dyDescent="0.25">
      <c r="A41" s="5" t="s">
        <v>37</v>
      </c>
      <c r="B41" s="5" t="s">
        <v>21</v>
      </c>
      <c r="C41" s="23">
        <v>535</v>
      </c>
      <c r="D41" s="23">
        <v>541</v>
      </c>
      <c r="E41" s="23">
        <v>601</v>
      </c>
      <c r="F41" s="23">
        <v>611</v>
      </c>
      <c r="G41" s="17">
        <f t="shared" si="0"/>
        <v>0.14205607476635507</v>
      </c>
      <c r="H41" s="8"/>
      <c r="I41" s="5" t="s">
        <v>40</v>
      </c>
      <c r="J41" s="5" t="s">
        <v>27</v>
      </c>
      <c r="K41" s="40">
        <v>170</v>
      </c>
      <c r="L41" s="40">
        <v>173</v>
      </c>
      <c r="M41" s="40">
        <v>203</v>
      </c>
      <c r="N41" s="40">
        <v>221</v>
      </c>
      <c r="O41" s="17">
        <f t="shared" si="1"/>
        <v>0.30000000000000004</v>
      </c>
    </row>
    <row r="42" spans="1:15" x14ac:dyDescent="0.25">
      <c r="A42" s="5" t="s">
        <v>37</v>
      </c>
      <c r="B42" s="5" t="s">
        <v>22</v>
      </c>
      <c r="C42" s="23">
        <v>456</v>
      </c>
      <c r="D42" s="23">
        <v>456</v>
      </c>
      <c r="E42" s="23">
        <v>418</v>
      </c>
      <c r="F42" s="23">
        <v>433</v>
      </c>
      <c r="G42" s="17">
        <f t="shared" si="0"/>
        <v>-5.043859649122806E-2</v>
      </c>
      <c r="H42" s="8"/>
      <c r="I42" s="5" t="s">
        <v>40</v>
      </c>
      <c r="J42" s="5" t="s">
        <v>28</v>
      </c>
      <c r="K42" s="40">
        <v>101</v>
      </c>
      <c r="L42" s="40">
        <v>126</v>
      </c>
      <c r="M42" s="40">
        <v>132</v>
      </c>
      <c r="N42" s="40">
        <v>137</v>
      </c>
      <c r="O42" s="17">
        <f t="shared" si="1"/>
        <v>0.35643564356435653</v>
      </c>
    </row>
    <row r="43" spans="1:15" x14ac:dyDescent="0.25">
      <c r="A43" s="5" t="s">
        <v>37</v>
      </c>
      <c r="B43" s="5" t="s">
        <v>23</v>
      </c>
      <c r="C43" s="23">
        <v>365</v>
      </c>
      <c r="D43" s="23">
        <v>376</v>
      </c>
      <c r="E43" s="23">
        <v>411</v>
      </c>
      <c r="F43" s="23">
        <v>410</v>
      </c>
      <c r="G43" s="17">
        <f t="shared" si="0"/>
        <v>0.12328767123287676</v>
      </c>
      <c r="H43" s="9"/>
      <c r="I43" s="5" t="s">
        <v>40</v>
      </c>
      <c r="J43" s="5" t="s">
        <v>29</v>
      </c>
      <c r="K43" s="40">
        <v>39</v>
      </c>
      <c r="L43" s="40">
        <v>45</v>
      </c>
      <c r="M43" s="40">
        <v>55</v>
      </c>
      <c r="N43" s="40">
        <v>71</v>
      </c>
      <c r="O43" s="17">
        <f t="shared" si="1"/>
        <v>0.82051282051282048</v>
      </c>
    </row>
    <row r="44" spans="1:15" x14ac:dyDescent="0.25">
      <c r="A44" s="5" t="s">
        <v>37</v>
      </c>
      <c r="B44" s="5" t="s">
        <v>24</v>
      </c>
      <c r="C44" s="23">
        <v>414</v>
      </c>
      <c r="D44" s="23">
        <v>371</v>
      </c>
      <c r="E44" s="23">
        <v>365</v>
      </c>
      <c r="F44" s="23">
        <v>379</v>
      </c>
      <c r="G44" s="17">
        <f t="shared" si="0"/>
        <v>-8.454106280193241E-2</v>
      </c>
      <c r="H44" s="8"/>
      <c r="I44" s="11" t="s">
        <v>40</v>
      </c>
      <c r="J44" s="11" t="s">
        <v>30</v>
      </c>
      <c r="K44" s="41">
        <v>310</v>
      </c>
      <c r="L44" s="41">
        <v>343</v>
      </c>
      <c r="M44" s="41">
        <v>390</v>
      </c>
      <c r="N44" s="41">
        <v>430</v>
      </c>
      <c r="O44" s="29">
        <f t="shared" si="1"/>
        <v>0.38709677419354849</v>
      </c>
    </row>
    <row r="45" spans="1:15" x14ac:dyDescent="0.25">
      <c r="A45" s="5" t="s">
        <v>37</v>
      </c>
      <c r="B45" s="5" t="s">
        <v>25</v>
      </c>
      <c r="C45" s="23">
        <v>418</v>
      </c>
      <c r="D45" s="23">
        <v>447</v>
      </c>
      <c r="E45" s="23">
        <v>420</v>
      </c>
      <c r="F45" s="23">
        <v>378</v>
      </c>
      <c r="G45" s="17">
        <f t="shared" si="0"/>
        <v>-9.5693779904306275E-2</v>
      </c>
      <c r="H45" s="8"/>
      <c r="I45" s="5" t="s">
        <v>41</v>
      </c>
      <c r="J45" s="5" t="s">
        <v>27</v>
      </c>
      <c r="K45" s="40">
        <v>172</v>
      </c>
      <c r="L45" s="40">
        <v>164</v>
      </c>
      <c r="M45" s="40">
        <v>183</v>
      </c>
      <c r="N45" s="40">
        <v>203</v>
      </c>
      <c r="O45" s="17">
        <f t="shared" si="1"/>
        <v>0.18023255813953498</v>
      </c>
    </row>
    <row r="46" spans="1:15" x14ac:dyDescent="0.25">
      <c r="A46" s="11" t="s">
        <v>37</v>
      </c>
      <c r="B46" s="11" t="s">
        <v>26</v>
      </c>
      <c r="C46" s="24">
        <v>2187</v>
      </c>
      <c r="D46" s="24">
        <v>2191</v>
      </c>
      <c r="E46" s="24">
        <v>2216</v>
      </c>
      <c r="F46" s="24">
        <v>2212</v>
      </c>
      <c r="G46" s="29">
        <f t="shared" si="0"/>
        <v>1.1431184270690453E-2</v>
      </c>
      <c r="H46" s="8"/>
      <c r="I46" s="5" t="s">
        <v>41</v>
      </c>
      <c r="J46" s="5" t="s">
        <v>28</v>
      </c>
      <c r="K46" s="40">
        <v>83</v>
      </c>
      <c r="L46" s="40">
        <v>108</v>
      </c>
      <c r="M46" s="40">
        <v>114</v>
      </c>
      <c r="N46" s="40">
        <v>115</v>
      </c>
      <c r="O46" s="17">
        <f t="shared" si="1"/>
        <v>0.3855421686746987</v>
      </c>
    </row>
    <row r="47" spans="1:15" x14ac:dyDescent="0.25">
      <c r="A47" s="5" t="s">
        <v>38</v>
      </c>
      <c r="B47" s="5" t="s">
        <v>21</v>
      </c>
      <c r="C47" s="23">
        <v>170</v>
      </c>
      <c r="D47" s="23">
        <v>164</v>
      </c>
      <c r="E47" s="23">
        <v>182</v>
      </c>
      <c r="F47" s="23">
        <v>185</v>
      </c>
      <c r="G47" s="17">
        <f t="shared" si="0"/>
        <v>8.8235294117646967E-2</v>
      </c>
      <c r="I47" s="5" t="s">
        <v>41</v>
      </c>
      <c r="J47" s="5" t="s">
        <v>29</v>
      </c>
      <c r="K47" s="40">
        <v>31</v>
      </c>
      <c r="L47" s="40">
        <v>33</v>
      </c>
      <c r="M47" s="40">
        <v>39</v>
      </c>
      <c r="N47" s="40">
        <v>54</v>
      </c>
      <c r="O47" s="17">
        <f t="shared" si="1"/>
        <v>0.74193548387096775</v>
      </c>
    </row>
    <row r="48" spans="1:15" x14ac:dyDescent="0.25">
      <c r="A48" s="5" t="s">
        <v>38</v>
      </c>
      <c r="B48" s="5" t="s">
        <v>22</v>
      </c>
      <c r="C48" s="23">
        <v>291</v>
      </c>
      <c r="D48" s="23">
        <v>276</v>
      </c>
      <c r="E48" s="23">
        <v>256</v>
      </c>
      <c r="F48" s="23">
        <v>264</v>
      </c>
      <c r="G48" s="17">
        <f t="shared" si="0"/>
        <v>-9.2783505154639179E-2</v>
      </c>
      <c r="I48" s="11" t="s">
        <v>41</v>
      </c>
      <c r="J48" s="11" t="s">
        <v>30</v>
      </c>
      <c r="K48" s="41">
        <v>285</v>
      </c>
      <c r="L48" s="41">
        <v>305</v>
      </c>
      <c r="M48" s="41">
        <v>336</v>
      </c>
      <c r="N48" s="41">
        <v>372</v>
      </c>
      <c r="O48" s="29">
        <f t="shared" si="1"/>
        <v>0.3052631578947369</v>
      </c>
    </row>
    <row r="49" spans="1:15" x14ac:dyDescent="0.25">
      <c r="A49" s="5" t="s">
        <v>38</v>
      </c>
      <c r="B49" s="5" t="s">
        <v>23</v>
      </c>
      <c r="C49" s="23">
        <v>293</v>
      </c>
      <c r="D49" s="23">
        <v>311</v>
      </c>
      <c r="E49" s="23">
        <v>305</v>
      </c>
      <c r="F49" s="23">
        <v>291</v>
      </c>
      <c r="G49" s="17">
        <f t="shared" si="0"/>
        <v>-6.8259385665528916E-3</v>
      </c>
      <c r="I49" s="5" t="s">
        <v>42</v>
      </c>
      <c r="J49" s="5" t="s">
        <v>27</v>
      </c>
      <c r="K49" s="40">
        <v>286</v>
      </c>
      <c r="L49" s="40">
        <v>277</v>
      </c>
      <c r="M49" s="40">
        <v>311</v>
      </c>
      <c r="N49" s="40">
        <v>339</v>
      </c>
      <c r="O49" s="17">
        <f t="shared" si="1"/>
        <v>0.18531468531468542</v>
      </c>
    </row>
    <row r="50" spans="1:15" x14ac:dyDescent="0.25">
      <c r="A50" s="5" t="s">
        <v>38</v>
      </c>
      <c r="B50" s="5" t="s">
        <v>24</v>
      </c>
      <c r="C50" s="23">
        <v>277</v>
      </c>
      <c r="D50" s="23">
        <v>267</v>
      </c>
      <c r="E50" s="23">
        <v>280</v>
      </c>
      <c r="F50" s="23">
        <v>301</v>
      </c>
      <c r="G50" s="17">
        <f t="shared" si="0"/>
        <v>8.6642599277978238E-2</v>
      </c>
      <c r="I50" s="5" t="s">
        <v>42</v>
      </c>
      <c r="J50" s="5" t="s">
        <v>28</v>
      </c>
      <c r="K50" s="40">
        <v>161</v>
      </c>
      <c r="L50" s="40">
        <v>195</v>
      </c>
      <c r="M50" s="40">
        <v>205</v>
      </c>
      <c r="N50" s="40">
        <v>207</v>
      </c>
      <c r="O50" s="17">
        <f t="shared" si="1"/>
        <v>0.28571428571428581</v>
      </c>
    </row>
    <row r="51" spans="1:15" x14ac:dyDescent="0.25">
      <c r="A51" s="5" t="s">
        <v>38</v>
      </c>
      <c r="B51" s="5" t="s">
        <v>25</v>
      </c>
      <c r="C51" s="23">
        <v>257</v>
      </c>
      <c r="D51" s="23">
        <v>270</v>
      </c>
      <c r="E51" s="23">
        <v>268</v>
      </c>
      <c r="F51" s="23">
        <v>255</v>
      </c>
      <c r="G51" s="17">
        <f t="shared" si="0"/>
        <v>-7.7821011673151474E-3</v>
      </c>
      <c r="I51" s="5" t="s">
        <v>42</v>
      </c>
      <c r="J51" s="5" t="s">
        <v>29</v>
      </c>
      <c r="K51" s="40">
        <v>56</v>
      </c>
      <c r="L51" s="40">
        <v>64</v>
      </c>
      <c r="M51" s="40">
        <v>75</v>
      </c>
      <c r="N51" s="40">
        <v>95</v>
      </c>
      <c r="O51" s="17">
        <f t="shared" si="1"/>
        <v>0.6964285714285714</v>
      </c>
    </row>
    <row r="52" spans="1:15" x14ac:dyDescent="0.25">
      <c r="A52" s="11" t="s">
        <v>38</v>
      </c>
      <c r="B52" s="11" t="s">
        <v>26</v>
      </c>
      <c r="C52" s="24">
        <v>1288</v>
      </c>
      <c r="D52" s="24">
        <v>1289</v>
      </c>
      <c r="E52" s="24">
        <v>1292</v>
      </c>
      <c r="F52" s="24">
        <v>1295</v>
      </c>
      <c r="G52" s="29">
        <f t="shared" si="0"/>
        <v>5.4347826086955653E-3</v>
      </c>
      <c r="I52" s="11" t="s">
        <v>42</v>
      </c>
      <c r="J52" s="11" t="s">
        <v>30</v>
      </c>
      <c r="K52" s="41">
        <v>503</v>
      </c>
      <c r="L52" s="41">
        <v>536</v>
      </c>
      <c r="M52" s="41">
        <v>591</v>
      </c>
      <c r="N52" s="41">
        <v>641</v>
      </c>
      <c r="O52" s="29">
        <f t="shared" si="1"/>
        <v>0.27435387673956257</v>
      </c>
    </row>
    <row r="53" spans="1:15" x14ac:dyDescent="0.25">
      <c r="A53" s="5" t="s">
        <v>39</v>
      </c>
      <c r="B53" s="5" t="s">
        <v>21</v>
      </c>
      <c r="C53" s="23">
        <v>470</v>
      </c>
      <c r="D53" s="23">
        <v>472</v>
      </c>
      <c r="E53" s="23">
        <v>527</v>
      </c>
      <c r="F53" s="23">
        <v>540</v>
      </c>
      <c r="G53" s="17">
        <f t="shared" si="0"/>
        <v>0.14893617021276606</v>
      </c>
      <c r="I53" s="5" t="s">
        <v>43</v>
      </c>
      <c r="J53" s="5" t="s">
        <v>27</v>
      </c>
      <c r="K53" s="40">
        <v>292</v>
      </c>
      <c r="L53" s="40">
        <v>286</v>
      </c>
      <c r="M53" s="40">
        <v>316</v>
      </c>
      <c r="N53" s="40">
        <v>334</v>
      </c>
      <c r="O53" s="17">
        <f t="shared" si="1"/>
        <v>0.14383561643835607</v>
      </c>
    </row>
    <row r="54" spans="1:15" x14ac:dyDescent="0.25">
      <c r="A54" s="5" t="s">
        <v>39</v>
      </c>
      <c r="B54" s="5" t="s">
        <v>22</v>
      </c>
      <c r="C54" s="23">
        <v>518</v>
      </c>
      <c r="D54" s="23">
        <v>503</v>
      </c>
      <c r="E54" s="23">
        <v>471</v>
      </c>
      <c r="F54" s="23">
        <v>488</v>
      </c>
      <c r="G54" s="17">
        <f t="shared" si="0"/>
        <v>-5.791505791505791E-2</v>
      </c>
      <c r="I54" s="5" t="s">
        <v>43</v>
      </c>
      <c r="J54" s="5" t="s">
        <v>28</v>
      </c>
      <c r="K54" s="40">
        <v>179</v>
      </c>
      <c r="L54" s="40">
        <v>211</v>
      </c>
      <c r="M54" s="40">
        <v>215</v>
      </c>
      <c r="N54" s="40">
        <v>217</v>
      </c>
      <c r="O54" s="17">
        <f t="shared" si="1"/>
        <v>0.2122905027932962</v>
      </c>
    </row>
    <row r="55" spans="1:15" x14ac:dyDescent="0.25">
      <c r="A55" s="5" t="s">
        <v>39</v>
      </c>
      <c r="B55" s="5" t="s">
        <v>23</v>
      </c>
      <c r="C55" s="23">
        <v>424</v>
      </c>
      <c r="D55" s="23">
        <v>447</v>
      </c>
      <c r="E55" s="23">
        <v>466</v>
      </c>
      <c r="F55" s="23">
        <v>455</v>
      </c>
      <c r="G55" s="17">
        <f t="shared" si="0"/>
        <v>7.3113207547169878E-2</v>
      </c>
      <c r="I55" s="5" t="s">
        <v>43</v>
      </c>
      <c r="J55" s="5" t="s">
        <v>29</v>
      </c>
      <c r="K55" s="40">
        <v>64</v>
      </c>
      <c r="L55" s="40">
        <v>76</v>
      </c>
      <c r="M55" s="40">
        <v>90</v>
      </c>
      <c r="N55" s="40">
        <v>111</v>
      </c>
      <c r="O55" s="17">
        <f t="shared" si="1"/>
        <v>0.734375</v>
      </c>
    </row>
    <row r="56" spans="1:15" x14ac:dyDescent="0.25">
      <c r="A56" s="5" t="s">
        <v>39</v>
      </c>
      <c r="B56" s="5" t="s">
        <v>24</v>
      </c>
      <c r="C56" s="23">
        <v>409</v>
      </c>
      <c r="D56" s="23">
        <v>375</v>
      </c>
      <c r="E56" s="23">
        <v>375</v>
      </c>
      <c r="F56" s="23">
        <v>398</v>
      </c>
      <c r="G56" s="17">
        <f t="shared" si="0"/>
        <v>-2.6894865525672329E-2</v>
      </c>
      <c r="I56" s="11" t="s">
        <v>43</v>
      </c>
      <c r="J56" s="11" t="s">
        <v>30</v>
      </c>
      <c r="K56" s="41">
        <v>535</v>
      </c>
      <c r="L56" s="41">
        <v>572</v>
      </c>
      <c r="M56" s="41">
        <v>621</v>
      </c>
      <c r="N56" s="41">
        <v>663</v>
      </c>
      <c r="O56" s="29">
        <f t="shared" si="1"/>
        <v>0.23925233644859811</v>
      </c>
    </row>
    <row r="57" spans="1:15" x14ac:dyDescent="0.25">
      <c r="A57" s="5" t="s">
        <v>39</v>
      </c>
      <c r="B57" s="5" t="s">
        <v>25</v>
      </c>
      <c r="C57" s="23">
        <v>371</v>
      </c>
      <c r="D57" s="23">
        <v>389</v>
      </c>
      <c r="E57" s="23">
        <v>366</v>
      </c>
      <c r="F57" s="23">
        <v>337</v>
      </c>
      <c r="G57" s="17">
        <f t="shared" si="0"/>
        <v>-9.1644204851752065E-2</v>
      </c>
      <c r="I57" s="5" t="s">
        <v>44</v>
      </c>
      <c r="J57" s="5" t="s">
        <v>27</v>
      </c>
      <c r="K57" s="40">
        <v>358</v>
      </c>
      <c r="L57" s="40">
        <v>369</v>
      </c>
      <c r="M57" s="40">
        <v>420</v>
      </c>
      <c r="N57" s="40">
        <v>455</v>
      </c>
      <c r="O57" s="17">
        <f t="shared" si="1"/>
        <v>0.27094972067039103</v>
      </c>
    </row>
    <row r="58" spans="1:15" x14ac:dyDescent="0.25">
      <c r="A58" s="11" t="s">
        <v>39</v>
      </c>
      <c r="B58" s="11" t="s">
        <v>26</v>
      </c>
      <c r="C58" s="24">
        <v>2191</v>
      </c>
      <c r="D58" s="24">
        <v>2186</v>
      </c>
      <c r="E58" s="24">
        <v>2204</v>
      </c>
      <c r="F58" s="24">
        <v>2218</v>
      </c>
      <c r="G58" s="29">
        <f t="shared" si="0"/>
        <v>1.2323140118667197E-2</v>
      </c>
      <c r="I58" s="5" t="s">
        <v>44</v>
      </c>
      <c r="J58" s="5" t="s">
        <v>28</v>
      </c>
      <c r="K58" s="40">
        <v>222</v>
      </c>
      <c r="L58" s="40">
        <v>266</v>
      </c>
      <c r="M58" s="40">
        <v>284</v>
      </c>
      <c r="N58" s="40">
        <v>299</v>
      </c>
      <c r="O58" s="17">
        <f t="shared" si="1"/>
        <v>0.34684684684684686</v>
      </c>
    </row>
    <row r="59" spans="1:15" x14ac:dyDescent="0.25">
      <c r="A59" s="5" t="s">
        <v>40</v>
      </c>
      <c r="B59" s="5" t="s">
        <v>21</v>
      </c>
      <c r="C59" s="23">
        <v>94</v>
      </c>
      <c r="D59" s="23">
        <v>89</v>
      </c>
      <c r="E59" s="23">
        <v>94</v>
      </c>
      <c r="F59" s="23">
        <v>96</v>
      </c>
      <c r="G59" s="17">
        <f t="shared" si="0"/>
        <v>2.1276595744680771E-2</v>
      </c>
      <c r="I59" s="5" t="s">
        <v>44</v>
      </c>
      <c r="J59" s="5" t="s">
        <v>29</v>
      </c>
      <c r="K59" s="40">
        <v>81</v>
      </c>
      <c r="L59" s="40">
        <v>90</v>
      </c>
      <c r="M59" s="40">
        <v>104</v>
      </c>
      <c r="N59" s="40">
        <v>129</v>
      </c>
      <c r="O59" s="17">
        <f t="shared" si="1"/>
        <v>0.59259259259259256</v>
      </c>
    </row>
    <row r="60" spans="1:15" x14ac:dyDescent="0.25">
      <c r="A60" s="5" t="s">
        <v>40</v>
      </c>
      <c r="B60" s="5" t="s">
        <v>22</v>
      </c>
      <c r="C60" s="23">
        <v>144</v>
      </c>
      <c r="D60" s="23">
        <v>147</v>
      </c>
      <c r="E60" s="23">
        <v>137</v>
      </c>
      <c r="F60" s="23">
        <v>139</v>
      </c>
      <c r="G60" s="17">
        <f t="shared" si="0"/>
        <v>-3.472222222222221E-2</v>
      </c>
      <c r="I60" s="11" t="s">
        <v>44</v>
      </c>
      <c r="J60" s="11" t="s">
        <v>30</v>
      </c>
      <c r="K60" s="41">
        <v>660</v>
      </c>
      <c r="L60" s="41">
        <v>724</v>
      </c>
      <c r="M60" s="41">
        <v>809</v>
      </c>
      <c r="N60" s="41">
        <v>883</v>
      </c>
      <c r="O60" s="29">
        <f t="shared" si="1"/>
        <v>0.33787878787878789</v>
      </c>
    </row>
    <row r="61" spans="1:15" x14ac:dyDescent="0.25">
      <c r="A61" s="5" t="s">
        <v>40</v>
      </c>
      <c r="B61" s="5" t="s">
        <v>23</v>
      </c>
      <c r="C61" s="23">
        <v>155</v>
      </c>
      <c r="D61" s="23">
        <v>171</v>
      </c>
      <c r="E61" s="23">
        <v>181</v>
      </c>
      <c r="F61" s="23">
        <v>179</v>
      </c>
      <c r="G61" s="17">
        <f t="shared" si="0"/>
        <v>0.15483870967741931</v>
      </c>
      <c r="I61" s="5" t="s">
        <v>45</v>
      </c>
      <c r="J61" s="5" t="s">
        <v>27</v>
      </c>
      <c r="K61" s="42">
        <v>3020</v>
      </c>
      <c r="L61" s="42">
        <v>2999</v>
      </c>
      <c r="M61" s="42">
        <v>3391</v>
      </c>
      <c r="N61" s="42">
        <v>3675</v>
      </c>
      <c r="O61" s="17">
        <f t="shared" si="1"/>
        <v>0.2168874172185431</v>
      </c>
    </row>
    <row r="62" spans="1:15" x14ac:dyDescent="0.25">
      <c r="A62" s="5" t="s">
        <v>40</v>
      </c>
      <c r="B62" s="5" t="s">
        <v>24</v>
      </c>
      <c r="C62" s="23">
        <v>216</v>
      </c>
      <c r="D62" s="23">
        <v>194</v>
      </c>
      <c r="E62" s="23">
        <v>190</v>
      </c>
      <c r="F62" s="23">
        <v>208</v>
      </c>
      <c r="G62" s="17">
        <f t="shared" si="0"/>
        <v>-3.703703703703709E-2</v>
      </c>
      <c r="I62" s="5" t="s">
        <v>45</v>
      </c>
      <c r="J62" s="5" t="s">
        <v>28</v>
      </c>
      <c r="K62" s="42">
        <v>1722</v>
      </c>
      <c r="L62" s="42">
        <v>2105</v>
      </c>
      <c r="M62" s="42">
        <v>2212</v>
      </c>
      <c r="N62" s="42">
        <v>2282</v>
      </c>
      <c r="O62" s="17">
        <f t="shared" si="1"/>
        <v>0.32520325203252032</v>
      </c>
    </row>
    <row r="63" spans="1:15" x14ac:dyDescent="0.25">
      <c r="A63" s="5" t="s">
        <v>40</v>
      </c>
      <c r="B63" s="5" t="s">
        <v>25</v>
      </c>
      <c r="C63" s="23">
        <v>216</v>
      </c>
      <c r="D63" s="23">
        <v>236</v>
      </c>
      <c r="E63" s="23">
        <v>229</v>
      </c>
      <c r="F63" s="23">
        <v>207</v>
      </c>
      <c r="G63" s="17">
        <f t="shared" si="0"/>
        <v>-4.166666666666663E-2</v>
      </c>
      <c r="I63" s="5" t="s">
        <v>45</v>
      </c>
      <c r="J63" s="5" t="s">
        <v>29</v>
      </c>
      <c r="K63" s="42">
        <v>620</v>
      </c>
      <c r="L63" s="42">
        <v>697</v>
      </c>
      <c r="M63" s="42">
        <v>820</v>
      </c>
      <c r="N63" s="42">
        <v>1041</v>
      </c>
      <c r="O63" s="17">
        <f t="shared" si="1"/>
        <v>0.67903225806451606</v>
      </c>
    </row>
    <row r="64" spans="1:15" x14ac:dyDescent="0.25">
      <c r="A64" s="11" t="s">
        <v>40</v>
      </c>
      <c r="B64" s="11" t="s">
        <v>26</v>
      </c>
      <c r="C64" s="25">
        <v>826</v>
      </c>
      <c r="D64" s="25">
        <v>836</v>
      </c>
      <c r="E64" s="25">
        <v>831</v>
      </c>
      <c r="F64" s="25">
        <v>829</v>
      </c>
      <c r="G64" s="29">
        <f t="shared" si="0"/>
        <v>3.63196125907983E-3</v>
      </c>
      <c r="I64" s="11" t="s">
        <v>45</v>
      </c>
      <c r="J64" s="11" t="s">
        <v>30</v>
      </c>
      <c r="K64" s="43">
        <v>5362</v>
      </c>
      <c r="L64" s="43">
        <v>5801</v>
      </c>
      <c r="M64" s="43">
        <v>6422</v>
      </c>
      <c r="N64" s="43">
        <v>6997</v>
      </c>
      <c r="O64" s="29">
        <f t="shared" si="1"/>
        <v>0.3049235359940321</v>
      </c>
    </row>
    <row r="65" spans="1:15" x14ac:dyDescent="0.25">
      <c r="A65" s="5" t="s">
        <v>41</v>
      </c>
      <c r="B65" s="5" t="s">
        <v>21</v>
      </c>
      <c r="C65" s="23">
        <v>127</v>
      </c>
      <c r="D65" s="23">
        <v>126</v>
      </c>
      <c r="E65" s="23">
        <v>139</v>
      </c>
      <c r="F65" s="23">
        <v>142</v>
      </c>
      <c r="G65" s="17">
        <f t="shared" si="0"/>
        <v>0.11811023622047245</v>
      </c>
      <c r="I65" s="5" t="s">
        <v>46</v>
      </c>
      <c r="J65" s="5" t="s">
        <v>27</v>
      </c>
      <c r="K65" s="42">
        <v>122105</v>
      </c>
      <c r="L65" s="42">
        <v>123410</v>
      </c>
      <c r="M65" s="42">
        <v>139509</v>
      </c>
      <c r="N65" s="42">
        <v>151470</v>
      </c>
      <c r="O65" s="17">
        <f t="shared" si="1"/>
        <v>0.24048974243478982</v>
      </c>
    </row>
    <row r="66" spans="1:15" x14ac:dyDescent="0.25">
      <c r="A66" s="5" t="s">
        <v>41</v>
      </c>
      <c r="B66" s="5" t="s">
        <v>22</v>
      </c>
      <c r="C66" s="23">
        <v>219</v>
      </c>
      <c r="D66" s="23">
        <v>214</v>
      </c>
      <c r="E66" s="23">
        <v>204</v>
      </c>
      <c r="F66" s="23">
        <v>212</v>
      </c>
      <c r="G66" s="17">
        <f t="shared" si="0"/>
        <v>-3.1963470319634757E-2</v>
      </c>
      <c r="I66" s="5" t="s">
        <v>46</v>
      </c>
      <c r="J66" s="5" t="s">
        <v>28</v>
      </c>
      <c r="K66" s="14">
        <v>70042</v>
      </c>
      <c r="L66" s="14">
        <v>84614</v>
      </c>
      <c r="M66" s="14">
        <v>89971</v>
      </c>
      <c r="N66" s="14">
        <v>93938</v>
      </c>
      <c r="O66" s="17">
        <f t="shared" si="1"/>
        <v>0.34116672853430807</v>
      </c>
    </row>
    <row r="67" spans="1:15" x14ac:dyDescent="0.25">
      <c r="A67" s="5" t="s">
        <v>41</v>
      </c>
      <c r="B67" s="5" t="s">
        <v>23</v>
      </c>
      <c r="C67" s="23">
        <v>222</v>
      </c>
      <c r="D67" s="23">
        <v>242</v>
      </c>
      <c r="E67" s="23">
        <v>255</v>
      </c>
      <c r="F67" s="23">
        <v>254</v>
      </c>
      <c r="G67" s="17">
        <f t="shared" si="0"/>
        <v>0.14414414414414423</v>
      </c>
      <c r="H67" s="8"/>
      <c r="I67" s="5" t="s">
        <v>46</v>
      </c>
      <c r="J67" s="5" t="s">
        <v>29</v>
      </c>
      <c r="K67" s="14">
        <v>27291</v>
      </c>
      <c r="L67" s="14">
        <v>30616</v>
      </c>
      <c r="M67" s="14">
        <v>35585</v>
      </c>
      <c r="N67" s="14">
        <v>44610</v>
      </c>
      <c r="O67" s="17">
        <f t="shared" si="1"/>
        <v>0.63460481477410124</v>
      </c>
    </row>
    <row r="68" spans="1:15" x14ac:dyDescent="0.25">
      <c r="A68" s="5" t="s">
        <v>41</v>
      </c>
      <c r="B68" s="5" t="s">
        <v>24</v>
      </c>
      <c r="C68" s="23">
        <v>249</v>
      </c>
      <c r="D68" s="23">
        <v>229</v>
      </c>
      <c r="E68" s="23">
        <v>232</v>
      </c>
      <c r="F68" s="23">
        <v>255</v>
      </c>
      <c r="G68" s="17">
        <f t="shared" si="0"/>
        <v>2.4096385542168752E-2</v>
      </c>
      <c r="H68" s="8"/>
      <c r="I68" s="11" t="s">
        <v>46</v>
      </c>
      <c r="J68" s="11" t="s">
        <v>30</v>
      </c>
      <c r="K68" s="15">
        <v>219438</v>
      </c>
      <c r="L68" s="15">
        <v>238640</v>
      </c>
      <c r="M68" s="15">
        <v>265065</v>
      </c>
      <c r="N68" s="15">
        <v>290018</v>
      </c>
      <c r="O68" s="29">
        <f t="shared" si="1"/>
        <v>0.32163982537208691</v>
      </c>
    </row>
    <row r="69" spans="1:15" x14ac:dyDescent="0.25">
      <c r="A69" s="5" t="s">
        <v>41</v>
      </c>
      <c r="B69" s="5" t="s">
        <v>25</v>
      </c>
      <c r="C69" s="23">
        <v>218</v>
      </c>
      <c r="D69" s="23">
        <v>243</v>
      </c>
      <c r="E69" s="23">
        <v>239</v>
      </c>
      <c r="F69" s="23">
        <v>221</v>
      </c>
      <c r="G69" s="17">
        <f t="shared" si="0"/>
        <v>1.3761467889908285E-2</v>
      </c>
      <c r="H69" s="8"/>
    </row>
    <row r="70" spans="1:15" x14ac:dyDescent="0.25">
      <c r="A70" s="11" t="s">
        <v>41</v>
      </c>
      <c r="B70" s="11" t="s">
        <v>26</v>
      </c>
      <c r="C70" s="24">
        <v>1035</v>
      </c>
      <c r="D70" s="24">
        <v>1055</v>
      </c>
      <c r="E70" s="24">
        <v>1070</v>
      </c>
      <c r="F70" s="25">
        <v>1083</v>
      </c>
      <c r="G70" s="29">
        <f t="shared" ref="G70:G100" si="3">SUM(F70/C70)-1</f>
        <v>4.6376811594202927E-2</v>
      </c>
      <c r="H70" s="8"/>
    </row>
    <row r="71" spans="1:15" x14ac:dyDescent="0.25">
      <c r="A71" s="5" t="s">
        <v>42</v>
      </c>
      <c r="B71" s="5" t="s">
        <v>21</v>
      </c>
      <c r="C71" s="23">
        <v>197</v>
      </c>
      <c r="D71" s="23">
        <v>188</v>
      </c>
      <c r="E71" s="23">
        <v>207</v>
      </c>
      <c r="F71" s="23">
        <v>212</v>
      </c>
      <c r="G71" s="17">
        <f t="shared" si="3"/>
        <v>7.6142131979695327E-2</v>
      </c>
      <c r="H71" s="8"/>
    </row>
    <row r="72" spans="1:15" x14ac:dyDescent="0.25">
      <c r="A72" s="5" t="s">
        <v>42</v>
      </c>
      <c r="B72" s="5" t="s">
        <v>22</v>
      </c>
      <c r="C72" s="23">
        <v>324</v>
      </c>
      <c r="D72" s="23">
        <v>316</v>
      </c>
      <c r="E72" s="23">
        <v>296</v>
      </c>
      <c r="F72" s="23">
        <v>306</v>
      </c>
      <c r="G72" s="17">
        <f t="shared" si="3"/>
        <v>-5.555555555555558E-2</v>
      </c>
      <c r="H72" s="8"/>
    </row>
    <row r="73" spans="1:15" x14ac:dyDescent="0.25">
      <c r="A73" s="5" t="s">
        <v>42</v>
      </c>
      <c r="B73" s="5" t="s">
        <v>23</v>
      </c>
      <c r="C73" s="23">
        <v>318</v>
      </c>
      <c r="D73" s="23">
        <v>336</v>
      </c>
      <c r="E73" s="23">
        <v>342</v>
      </c>
      <c r="F73" s="23">
        <v>336</v>
      </c>
      <c r="G73" s="17">
        <f t="shared" si="3"/>
        <v>5.6603773584905648E-2</v>
      </c>
      <c r="H73" s="8"/>
    </row>
    <row r="74" spans="1:15" x14ac:dyDescent="0.25">
      <c r="A74" s="5" t="s">
        <v>42</v>
      </c>
      <c r="B74" s="5" t="s">
        <v>24</v>
      </c>
      <c r="C74" s="23">
        <v>373</v>
      </c>
      <c r="D74" s="23">
        <v>331</v>
      </c>
      <c r="E74" s="23">
        <v>318</v>
      </c>
      <c r="F74" s="23">
        <v>339</v>
      </c>
      <c r="G74" s="17">
        <f t="shared" si="3"/>
        <v>-9.1152815013404775E-2</v>
      </c>
      <c r="H74" s="8"/>
    </row>
    <row r="75" spans="1:15" x14ac:dyDescent="0.25">
      <c r="A75" s="5" t="s">
        <v>42</v>
      </c>
      <c r="B75" s="5" t="s">
        <v>25</v>
      </c>
      <c r="C75" s="23">
        <v>346</v>
      </c>
      <c r="D75" s="23">
        <v>370</v>
      </c>
      <c r="E75" s="23">
        <v>355</v>
      </c>
      <c r="F75" s="23">
        <v>318</v>
      </c>
      <c r="G75" s="17">
        <f t="shared" si="3"/>
        <v>-8.0924855491329439E-2</v>
      </c>
      <c r="H75" s="8"/>
    </row>
    <row r="76" spans="1:15" x14ac:dyDescent="0.25">
      <c r="A76" s="11" t="s">
        <v>42</v>
      </c>
      <c r="B76" s="11" t="s">
        <v>26</v>
      </c>
      <c r="C76" s="24">
        <v>1558</v>
      </c>
      <c r="D76" s="24">
        <v>1542</v>
      </c>
      <c r="E76" s="24">
        <v>1517</v>
      </c>
      <c r="F76" s="24">
        <v>1511</v>
      </c>
      <c r="G76" s="29">
        <f t="shared" si="3"/>
        <v>-3.0166880616174563E-2</v>
      </c>
      <c r="H76" s="8"/>
    </row>
    <row r="77" spans="1:15" x14ac:dyDescent="0.25">
      <c r="A77" s="5" t="s">
        <v>43</v>
      </c>
      <c r="B77" s="5" t="s">
        <v>21</v>
      </c>
      <c r="C77" s="23">
        <v>327</v>
      </c>
      <c r="D77" s="23">
        <v>328</v>
      </c>
      <c r="E77" s="23">
        <v>359</v>
      </c>
      <c r="F77" s="23">
        <v>364</v>
      </c>
      <c r="G77" s="17">
        <f t="shared" si="3"/>
        <v>0.11314984709480114</v>
      </c>
      <c r="H77" s="8"/>
    </row>
    <row r="78" spans="1:15" x14ac:dyDescent="0.25">
      <c r="A78" s="5" t="s">
        <v>43</v>
      </c>
      <c r="B78" s="5" t="s">
        <v>22</v>
      </c>
      <c r="C78" s="23">
        <v>309</v>
      </c>
      <c r="D78" s="23">
        <v>301</v>
      </c>
      <c r="E78" s="23">
        <v>276</v>
      </c>
      <c r="F78" s="23">
        <v>289</v>
      </c>
      <c r="G78" s="17">
        <f t="shared" si="3"/>
        <v>-6.4724919093851141E-2</v>
      </c>
      <c r="H78" s="8"/>
    </row>
    <row r="79" spans="1:15" x14ac:dyDescent="0.25">
      <c r="A79" s="5" t="s">
        <v>43</v>
      </c>
      <c r="B79" s="5" t="s">
        <v>23</v>
      </c>
      <c r="C79" s="23">
        <v>269</v>
      </c>
      <c r="D79" s="23">
        <v>292</v>
      </c>
      <c r="E79" s="23">
        <v>317</v>
      </c>
      <c r="F79" s="23">
        <v>308</v>
      </c>
      <c r="G79" s="17">
        <f t="shared" si="3"/>
        <v>0.14498141263940512</v>
      </c>
      <c r="H79" s="9"/>
    </row>
    <row r="80" spans="1:15" x14ac:dyDescent="0.25">
      <c r="A80" s="5" t="s">
        <v>43</v>
      </c>
      <c r="B80" s="5" t="s">
        <v>24</v>
      </c>
      <c r="C80" s="23">
        <v>360</v>
      </c>
      <c r="D80" s="23">
        <v>303</v>
      </c>
      <c r="E80" s="23">
        <v>280</v>
      </c>
      <c r="F80" s="23">
        <v>305</v>
      </c>
      <c r="G80" s="17">
        <f t="shared" si="3"/>
        <v>-0.15277777777777779</v>
      </c>
      <c r="H80" s="8"/>
    </row>
    <row r="81" spans="1:8" x14ac:dyDescent="0.25">
      <c r="A81" s="5" t="s">
        <v>43</v>
      </c>
      <c r="B81" s="5" t="s">
        <v>25</v>
      </c>
      <c r="C81" s="23">
        <v>359</v>
      </c>
      <c r="D81" s="23">
        <v>375</v>
      </c>
      <c r="E81" s="23">
        <v>352</v>
      </c>
      <c r="F81" s="23">
        <v>300</v>
      </c>
      <c r="G81" s="17">
        <f t="shared" si="3"/>
        <v>-0.16434540389972141</v>
      </c>
      <c r="H81" s="8"/>
    </row>
    <row r="82" spans="1:8" x14ac:dyDescent="0.25">
      <c r="A82" s="11" t="s">
        <v>43</v>
      </c>
      <c r="B82" s="11" t="s">
        <v>26</v>
      </c>
      <c r="C82" s="24">
        <v>1623</v>
      </c>
      <c r="D82" s="24">
        <v>1598</v>
      </c>
      <c r="E82" s="24">
        <v>1585</v>
      </c>
      <c r="F82" s="24">
        <v>1566</v>
      </c>
      <c r="G82" s="29">
        <f t="shared" si="3"/>
        <v>-3.512014787430684E-2</v>
      </c>
      <c r="H82" s="8"/>
    </row>
    <row r="83" spans="1:8" x14ac:dyDescent="0.25">
      <c r="A83" s="5" t="s">
        <v>44</v>
      </c>
      <c r="B83" s="5" t="s">
        <v>21</v>
      </c>
      <c r="C83" s="23">
        <v>181</v>
      </c>
      <c r="D83" s="23">
        <v>172</v>
      </c>
      <c r="E83" s="23">
        <v>185</v>
      </c>
      <c r="F83" s="23">
        <v>187</v>
      </c>
      <c r="G83" s="17">
        <f t="shared" si="3"/>
        <v>3.3149171270718147E-2</v>
      </c>
      <c r="H83" s="8"/>
    </row>
    <row r="84" spans="1:8" x14ac:dyDescent="0.25">
      <c r="A84" s="5" t="s">
        <v>44</v>
      </c>
      <c r="B84" s="5" t="s">
        <v>22</v>
      </c>
      <c r="C84" s="23">
        <v>281</v>
      </c>
      <c r="D84" s="23">
        <v>276</v>
      </c>
      <c r="E84" s="23">
        <v>256</v>
      </c>
      <c r="F84" s="23">
        <v>259</v>
      </c>
      <c r="G84" s="17">
        <f t="shared" si="3"/>
        <v>-7.8291814946619187E-2</v>
      </c>
      <c r="H84" s="8"/>
    </row>
    <row r="85" spans="1:8" x14ac:dyDescent="0.25">
      <c r="A85" s="5" t="s">
        <v>44</v>
      </c>
      <c r="B85" s="5" t="s">
        <v>23</v>
      </c>
      <c r="C85" s="23">
        <v>271</v>
      </c>
      <c r="D85" s="23">
        <v>299</v>
      </c>
      <c r="E85" s="23">
        <v>315</v>
      </c>
      <c r="F85" s="23">
        <v>311</v>
      </c>
      <c r="G85" s="17">
        <f t="shared" si="3"/>
        <v>0.14760147601476015</v>
      </c>
      <c r="H85" s="8"/>
    </row>
    <row r="86" spans="1:8" x14ac:dyDescent="0.25">
      <c r="A86" s="5" t="s">
        <v>44</v>
      </c>
      <c r="B86" s="5" t="s">
        <v>24</v>
      </c>
      <c r="C86" s="23">
        <v>348</v>
      </c>
      <c r="D86" s="23">
        <v>303</v>
      </c>
      <c r="E86" s="23">
        <v>297</v>
      </c>
      <c r="F86" s="23">
        <v>322</v>
      </c>
      <c r="G86" s="17">
        <f t="shared" si="3"/>
        <v>-7.4712643678160884E-2</v>
      </c>
      <c r="H86" s="8"/>
    </row>
    <row r="87" spans="1:8" x14ac:dyDescent="0.25">
      <c r="A87" s="5" t="s">
        <v>44</v>
      </c>
      <c r="B87" s="5" t="s">
        <v>25</v>
      </c>
      <c r="C87" s="23">
        <v>384</v>
      </c>
      <c r="D87" s="23">
        <v>416</v>
      </c>
      <c r="E87" s="23">
        <v>391</v>
      </c>
      <c r="F87" s="23">
        <v>346</v>
      </c>
      <c r="G87" s="17">
        <f t="shared" si="3"/>
        <v>-9.895833333333337E-2</v>
      </c>
      <c r="H87" s="8"/>
    </row>
    <row r="88" spans="1:8" x14ac:dyDescent="0.25">
      <c r="A88" s="11" t="s">
        <v>44</v>
      </c>
      <c r="B88" s="11" t="s">
        <v>26</v>
      </c>
      <c r="C88" s="24">
        <v>1465</v>
      </c>
      <c r="D88" s="24">
        <v>1466</v>
      </c>
      <c r="E88" s="24">
        <v>1443</v>
      </c>
      <c r="F88" s="24">
        <v>1425</v>
      </c>
      <c r="G88" s="29">
        <f t="shared" si="3"/>
        <v>-2.7303754266211566E-2</v>
      </c>
      <c r="H88" s="8"/>
    </row>
    <row r="89" spans="1:8" x14ac:dyDescent="0.25">
      <c r="A89" s="5" t="s">
        <v>45</v>
      </c>
      <c r="B89" s="5" t="s">
        <v>21</v>
      </c>
      <c r="C89" s="26">
        <v>2752</v>
      </c>
      <c r="D89" s="26">
        <v>2723</v>
      </c>
      <c r="E89" s="26">
        <v>3014</v>
      </c>
      <c r="F89" s="26">
        <v>3072</v>
      </c>
      <c r="G89" s="17">
        <f t="shared" si="3"/>
        <v>0.11627906976744184</v>
      </c>
      <c r="H89" s="8"/>
    </row>
    <row r="90" spans="1:8" x14ac:dyDescent="0.25">
      <c r="A90" s="5" t="s">
        <v>45</v>
      </c>
      <c r="B90" s="5" t="s">
        <v>22</v>
      </c>
      <c r="C90" s="26">
        <v>3653</v>
      </c>
      <c r="D90" s="26">
        <v>3566</v>
      </c>
      <c r="E90" s="26">
        <v>3334</v>
      </c>
      <c r="F90" s="26">
        <v>3426</v>
      </c>
      <c r="G90" s="17">
        <f t="shared" si="3"/>
        <v>-6.2140706268820178E-2</v>
      </c>
      <c r="H90" s="8"/>
    </row>
    <row r="91" spans="1:8" x14ac:dyDescent="0.25">
      <c r="A91" s="5" t="s">
        <v>45</v>
      </c>
      <c r="B91" s="5" t="s">
        <v>23</v>
      </c>
      <c r="C91" s="26">
        <v>3402</v>
      </c>
      <c r="D91" s="26">
        <v>3659</v>
      </c>
      <c r="E91" s="26">
        <v>3807</v>
      </c>
      <c r="F91" s="26">
        <v>3730</v>
      </c>
      <c r="G91" s="17">
        <f t="shared" si="3"/>
        <v>9.6413874191652038E-2</v>
      </c>
      <c r="H91" s="9"/>
    </row>
    <row r="92" spans="1:8" x14ac:dyDescent="0.25">
      <c r="A92" s="5" t="s">
        <v>45</v>
      </c>
      <c r="B92" s="5" t="s">
        <v>24</v>
      </c>
      <c r="C92" s="26">
        <v>3849</v>
      </c>
      <c r="D92" s="26">
        <v>3482</v>
      </c>
      <c r="E92" s="26">
        <v>3457</v>
      </c>
      <c r="F92" s="26">
        <v>3718</v>
      </c>
      <c r="G92" s="17">
        <f t="shared" si="3"/>
        <v>-3.4034814237464239E-2</v>
      </c>
      <c r="H92" s="8"/>
    </row>
    <row r="93" spans="1:8" x14ac:dyDescent="0.25">
      <c r="A93" s="5" t="s">
        <v>45</v>
      </c>
      <c r="B93" s="5" t="s">
        <v>25</v>
      </c>
      <c r="C93" s="26">
        <v>3707</v>
      </c>
      <c r="D93" s="26">
        <v>3992</v>
      </c>
      <c r="E93" s="26">
        <v>3832</v>
      </c>
      <c r="F93" s="26">
        <v>3477</v>
      </c>
      <c r="G93" s="17">
        <f t="shared" si="3"/>
        <v>-6.2044780145670386E-2</v>
      </c>
      <c r="H93" s="9"/>
    </row>
    <row r="94" spans="1:8" x14ac:dyDescent="0.25">
      <c r="A94" s="11" t="s">
        <v>45</v>
      </c>
      <c r="B94" s="11" t="s">
        <v>26</v>
      </c>
      <c r="C94" s="27">
        <v>17363</v>
      </c>
      <c r="D94" s="27">
        <v>17423</v>
      </c>
      <c r="E94" s="27">
        <v>17444</v>
      </c>
      <c r="F94" s="27">
        <v>17423</v>
      </c>
      <c r="G94" s="29">
        <f t="shared" si="3"/>
        <v>3.4556240281058415E-3</v>
      </c>
      <c r="H94" s="9"/>
    </row>
    <row r="95" spans="1:8" x14ac:dyDescent="0.25">
      <c r="A95" s="5" t="s">
        <v>46</v>
      </c>
      <c r="B95" s="5" t="s">
        <v>21</v>
      </c>
      <c r="C95" s="26">
        <v>126725</v>
      </c>
      <c r="D95" s="26">
        <v>126462</v>
      </c>
      <c r="E95" s="26">
        <v>140571</v>
      </c>
      <c r="F95" s="26">
        <v>143478</v>
      </c>
      <c r="G95" s="17">
        <f t="shared" si="3"/>
        <v>0.13219964490037484</v>
      </c>
      <c r="H95" s="9"/>
    </row>
    <row r="96" spans="1:8" x14ac:dyDescent="0.25">
      <c r="A96" s="5" t="s">
        <v>46</v>
      </c>
      <c r="B96" s="5" t="s">
        <v>22</v>
      </c>
      <c r="C96" s="26">
        <v>189800</v>
      </c>
      <c r="D96" s="26">
        <v>185268</v>
      </c>
      <c r="E96" s="26">
        <v>176230</v>
      </c>
      <c r="F96" s="26">
        <v>182124</v>
      </c>
      <c r="G96" s="17">
        <f t="shared" si="3"/>
        <v>-4.0442571127502602E-2</v>
      </c>
      <c r="H96" s="9"/>
    </row>
    <row r="97" spans="1:8" x14ac:dyDescent="0.25">
      <c r="A97" s="5" t="s">
        <v>46</v>
      </c>
      <c r="B97" s="5" t="s">
        <v>23</v>
      </c>
      <c r="C97" s="26">
        <v>178316</v>
      </c>
      <c r="D97" s="26">
        <v>187829</v>
      </c>
      <c r="E97" s="26">
        <v>190404</v>
      </c>
      <c r="F97" s="26">
        <v>186060</v>
      </c>
      <c r="G97" s="17">
        <f t="shared" si="3"/>
        <v>4.3428520155230022E-2</v>
      </c>
      <c r="H97" s="9"/>
    </row>
    <row r="98" spans="1:8" x14ac:dyDescent="0.25">
      <c r="A98" s="5" t="s">
        <v>46</v>
      </c>
      <c r="B98" s="5" t="s">
        <v>24</v>
      </c>
      <c r="C98" s="26">
        <v>176783</v>
      </c>
      <c r="D98" s="26">
        <v>168200</v>
      </c>
      <c r="E98" s="26">
        <v>171405</v>
      </c>
      <c r="F98" s="26">
        <v>180771</v>
      </c>
      <c r="G98" s="17">
        <f t="shared" si="3"/>
        <v>2.2558730194645493E-2</v>
      </c>
      <c r="H98" s="9"/>
    </row>
    <row r="99" spans="1:8" x14ac:dyDescent="0.25">
      <c r="A99" s="5" t="s">
        <v>46</v>
      </c>
      <c r="B99" s="5" t="s">
        <v>25</v>
      </c>
      <c r="C99" s="26">
        <v>158523</v>
      </c>
      <c r="D99" s="26">
        <v>170918</v>
      </c>
      <c r="E99" s="26">
        <v>167199</v>
      </c>
      <c r="F99" s="26">
        <v>158842</v>
      </c>
      <c r="G99" s="17">
        <f t="shared" si="3"/>
        <v>2.0123262870372916E-3</v>
      </c>
      <c r="H99" s="9"/>
    </row>
    <row r="100" spans="1:8" x14ac:dyDescent="0.25">
      <c r="A100" s="11" t="s">
        <v>46</v>
      </c>
      <c r="B100" s="11" t="s">
        <v>26</v>
      </c>
      <c r="C100" s="27">
        <v>830147</v>
      </c>
      <c r="D100" s="27">
        <v>838677</v>
      </c>
      <c r="E100" s="27">
        <v>845809</v>
      </c>
      <c r="F100" s="27">
        <v>851275</v>
      </c>
      <c r="G100" s="29">
        <f t="shared" si="3"/>
        <v>2.5450914115210832E-2</v>
      </c>
      <c r="H100" s="1"/>
    </row>
    <row r="101" spans="1:8" x14ac:dyDescent="0.25">
      <c r="G101" s="1"/>
      <c r="H101" s="1"/>
    </row>
    <row r="104" spans="1:8" x14ac:dyDescent="0.25">
      <c r="A104" t="s">
        <v>62</v>
      </c>
    </row>
    <row r="105" spans="1:8" x14ac:dyDescent="0.25">
      <c r="A105" t="s">
        <v>2</v>
      </c>
    </row>
    <row r="106" spans="1:8" x14ac:dyDescent="0.25">
      <c r="A106" t="s">
        <v>3</v>
      </c>
    </row>
    <row r="108" spans="1:8" x14ac:dyDescent="0.25">
      <c r="A108" t="s">
        <v>4</v>
      </c>
      <c r="B108" t="s">
        <v>5</v>
      </c>
      <c r="C108" t="s">
        <v>6</v>
      </c>
    </row>
    <row r="109" spans="1:8" x14ac:dyDescent="0.25">
      <c r="A109" t="s">
        <v>7</v>
      </c>
      <c r="B109">
        <v>2.77</v>
      </c>
      <c r="C109">
        <v>2.67</v>
      </c>
    </row>
    <row r="110" spans="1:8" x14ac:dyDescent="0.25">
      <c r="A110" t="s">
        <v>8</v>
      </c>
      <c r="B110">
        <v>2.69</v>
      </c>
      <c r="C110">
        <v>2.71</v>
      </c>
    </row>
    <row r="111" spans="1:8" x14ac:dyDescent="0.25">
      <c r="A111" t="s">
        <v>9</v>
      </c>
      <c r="B111">
        <v>2.4900000000000002</v>
      </c>
      <c r="C111">
        <v>2.4900000000000002</v>
      </c>
    </row>
    <row r="112" spans="1:8" x14ac:dyDescent="0.25">
      <c r="A112" t="s">
        <v>10</v>
      </c>
      <c r="B112">
        <v>2.4900000000000002</v>
      </c>
      <c r="C112">
        <v>2.4900000000000002</v>
      </c>
    </row>
    <row r="113" spans="1:3" x14ac:dyDescent="0.25">
      <c r="A113" t="s">
        <v>11</v>
      </c>
      <c r="B113">
        <v>2.4500000000000002</v>
      </c>
      <c r="C113">
        <v>2.46</v>
      </c>
    </row>
    <row r="114" spans="1:3" x14ac:dyDescent="0.25">
      <c r="A114" t="s">
        <v>12</v>
      </c>
      <c r="B114">
        <v>2.4500000000000002</v>
      </c>
      <c r="C114">
        <v>2.4700000000000002</v>
      </c>
    </row>
    <row r="115" spans="1:3" x14ac:dyDescent="0.25">
      <c r="A115" t="s">
        <v>13</v>
      </c>
      <c r="B115">
        <v>2.2799999999999998</v>
      </c>
      <c r="C115">
        <v>2.31</v>
      </c>
    </row>
    <row r="116" spans="1:3" x14ac:dyDescent="0.25">
      <c r="A116" t="s">
        <v>14</v>
      </c>
      <c r="B116">
        <v>2.37</v>
      </c>
      <c r="C116">
        <v>2.39</v>
      </c>
    </row>
    <row r="117" spans="1:3" x14ac:dyDescent="0.25">
      <c r="A117" t="s">
        <v>15</v>
      </c>
      <c r="B117">
        <v>2.33</v>
      </c>
      <c r="C117">
        <v>2.3199999999999998</v>
      </c>
    </row>
    <row r="118" spans="1:3" x14ac:dyDescent="0.25">
      <c r="A118" t="s">
        <v>16</v>
      </c>
      <c r="B118">
        <v>2.2000000000000002</v>
      </c>
      <c r="C118">
        <v>2.2200000000000002</v>
      </c>
    </row>
    <row r="119" spans="1:3" x14ac:dyDescent="0.25">
      <c r="A119" t="s">
        <v>17</v>
      </c>
      <c r="B119">
        <v>2.0099999999999998</v>
      </c>
      <c r="C119">
        <v>2.02</v>
      </c>
    </row>
    <row r="120" spans="1:3" x14ac:dyDescent="0.25">
      <c r="A120" t="s">
        <v>18</v>
      </c>
      <c r="B120">
        <v>2.34</v>
      </c>
      <c r="C120">
        <v>2.33</v>
      </c>
    </row>
    <row r="121" spans="1:3" x14ac:dyDescent="0.25">
      <c r="A121" t="s">
        <v>19</v>
      </c>
      <c r="B121">
        <v>2.0699999999999998</v>
      </c>
      <c r="C121">
        <v>2.08</v>
      </c>
    </row>
    <row r="122" spans="1:3" x14ac:dyDescent="0.25">
      <c r="A122" t="s">
        <v>20</v>
      </c>
      <c r="B122">
        <v>1.89</v>
      </c>
      <c r="C122">
        <v>1.93</v>
      </c>
    </row>
    <row r="124" spans="1:3" x14ac:dyDescent="0.25">
      <c r="A124" t="s">
        <v>63</v>
      </c>
    </row>
  </sheetData>
  <mergeCells count="3">
    <mergeCell ref="A3:G3"/>
    <mergeCell ref="I3:O3"/>
    <mergeCell ref="Q3:V3"/>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
  <sheetViews>
    <sheetView workbookViewId="0">
      <selection activeCell="K8" sqref="K8"/>
    </sheetView>
  </sheetViews>
  <sheetFormatPr defaultRowHeight="15" x14ac:dyDescent="0.25"/>
  <cols>
    <col min="1" max="1" width="23.42578125" customWidth="1"/>
    <col min="2" max="2" width="9.140625" bestFit="1" customWidth="1"/>
    <col min="3" max="6" width="9" bestFit="1" customWidth="1"/>
    <col min="9" max="9" width="21.85546875" bestFit="1" customWidth="1"/>
    <col min="10" max="13" width="11.5703125" bestFit="1" customWidth="1"/>
  </cols>
  <sheetData>
    <row r="1" spans="1:14" x14ac:dyDescent="0.25">
      <c r="A1" t="s">
        <v>66</v>
      </c>
    </row>
    <row r="3" spans="1:14" ht="28.5" customHeight="1" x14ac:dyDescent="0.25">
      <c r="A3" s="37" t="s">
        <v>59</v>
      </c>
      <c r="B3" s="37"/>
      <c r="C3" s="37"/>
      <c r="D3" s="37"/>
      <c r="E3" s="37"/>
      <c r="F3" s="37"/>
      <c r="G3" s="37"/>
      <c r="I3" s="37" t="s">
        <v>58</v>
      </c>
      <c r="J3" s="37"/>
      <c r="K3" s="37"/>
      <c r="L3" s="37"/>
      <c r="M3" s="37"/>
      <c r="N3" s="37"/>
    </row>
    <row r="4" spans="1:14" ht="60" x14ac:dyDescent="0.25">
      <c r="A4" s="3" t="s">
        <v>0</v>
      </c>
      <c r="B4" s="6" t="s">
        <v>1</v>
      </c>
      <c r="C4" s="6">
        <v>2020</v>
      </c>
      <c r="D4" s="6">
        <v>2025</v>
      </c>
      <c r="E4" s="6">
        <v>2030</v>
      </c>
      <c r="F4" s="6">
        <v>2035</v>
      </c>
      <c r="G4" s="22" t="s">
        <v>65</v>
      </c>
      <c r="I4" s="2" t="s">
        <v>0</v>
      </c>
      <c r="J4" s="6">
        <v>2020</v>
      </c>
      <c r="K4" s="6">
        <v>2025</v>
      </c>
      <c r="L4" s="6">
        <v>2030</v>
      </c>
      <c r="M4" s="6">
        <v>2035</v>
      </c>
      <c r="N4" s="18" t="s">
        <v>65</v>
      </c>
    </row>
    <row r="5" spans="1:14" x14ac:dyDescent="0.25">
      <c r="A5" s="5" t="s">
        <v>31</v>
      </c>
      <c r="B5" s="4" t="s">
        <v>21</v>
      </c>
      <c r="C5" s="40">
        <v>80</v>
      </c>
      <c r="D5" s="40">
        <v>79</v>
      </c>
      <c r="E5" s="40">
        <v>86</v>
      </c>
      <c r="F5" s="40">
        <v>86</v>
      </c>
      <c r="G5" s="17">
        <f>SUM(F5/C5)-1</f>
        <v>7.4999999999999956E-2</v>
      </c>
      <c r="I5" s="4" t="s">
        <v>31</v>
      </c>
      <c r="J5" s="38">
        <f>SUM(C13:C14)</f>
        <v>558</v>
      </c>
      <c r="K5" s="38">
        <f>SUM(D13:D14)</f>
        <v>561</v>
      </c>
      <c r="L5" s="38">
        <f>SUM(E13:E14)</f>
        <v>568</v>
      </c>
      <c r="M5" s="38">
        <f>SUM(F13:F14)</f>
        <v>571</v>
      </c>
      <c r="N5" s="17">
        <f>SUM(M5/J5)-1</f>
        <v>2.3297491039426577E-2</v>
      </c>
    </row>
    <row r="6" spans="1:14" x14ac:dyDescent="0.25">
      <c r="A6" s="5" t="s">
        <v>31</v>
      </c>
      <c r="B6" s="4" t="s">
        <v>22</v>
      </c>
      <c r="C6" s="40">
        <v>106</v>
      </c>
      <c r="D6" s="40">
        <v>103</v>
      </c>
      <c r="E6" s="40">
        <v>98</v>
      </c>
      <c r="F6" s="40">
        <v>101</v>
      </c>
      <c r="G6" s="17">
        <f t="shared" ref="G6:G69" si="0">SUM(F6/C6)-1</f>
        <v>-4.7169811320754707E-2</v>
      </c>
      <c r="I6" s="4" t="s">
        <v>32</v>
      </c>
      <c r="J6" s="38">
        <f>SUM(C23:C24)</f>
        <v>528</v>
      </c>
      <c r="K6" s="38">
        <f>SUM(D23:D24)</f>
        <v>522</v>
      </c>
      <c r="L6" s="38">
        <f>SUM(E23:E24)</f>
        <v>525</v>
      </c>
      <c r="M6" s="38">
        <f>SUM(F23:F24)</f>
        <v>529</v>
      </c>
      <c r="N6" s="17">
        <f t="shared" ref="N6:N20" si="1">SUM(M6/J6)-1</f>
        <v>1.8939393939394478E-3</v>
      </c>
    </row>
    <row r="7" spans="1:14" x14ac:dyDescent="0.25">
      <c r="A7" s="5" t="s">
        <v>31</v>
      </c>
      <c r="B7" s="4" t="s">
        <v>23</v>
      </c>
      <c r="C7" s="40">
        <v>123</v>
      </c>
      <c r="D7" s="40">
        <v>128</v>
      </c>
      <c r="E7" s="40">
        <v>124</v>
      </c>
      <c r="F7" s="40">
        <v>121</v>
      </c>
      <c r="G7" s="17">
        <f t="shared" si="0"/>
        <v>-1.6260162601625994E-2</v>
      </c>
      <c r="I7" s="21" t="s">
        <v>33</v>
      </c>
      <c r="J7" s="38">
        <f>SUM(C33:C34)</f>
        <v>332</v>
      </c>
      <c r="K7" s="38">
        <f>SUM(D33:D34)</f>
        <v>336</v>
      </c>
      <c r="L7" s="38">
        <f>SUM(E33:E34)</f>
        <v>343</v>
      </c>
      <c r="M7" s="38">
        <f>SUM(F33:F34)</f>
        <v>346</v>
      </c>
      <c r="N7" s="17">
        <f t="shared" si="1"/>
        <v>4.2168674698795261E-2</v>
      </c>
    </row>
    <row r="8" spans="1:14" x14ac:dyDescent="0.25">
      <c r="A8" s="5" t="s">
        <v>31</v>
      </c>
      <c r="B8" s="4" t="s">
        <v>24</v>
      </c>
      <c r="C8" s="40">
        <v>104</v>
      </c>
      <c r="D8" s="40">
        <v>97</v>
      </c>
      <c r="E8" s="40">
        <v>100</v>
      </c>
      <c r="F8" s="40">
        <v>105</v>
      </c>
      <c r="G8" s="17">
        <f t="shared" si="0"/>
        <v>9.6153846153845812E-3</v>
      </c>
      <c r="I8" s="4" t="s">
        <v>34</v>
      </c>
      <c r="J8" s="38">
        <f>SUM(C43:C44)</f>
        <v>461</v>
      </c>
      <c r="K8" s="38">
        <f>SUM(D43:D44)</f>
        <v>480</v>
      </c>
      <c r="L8" s="38">
        <f>SUM(E43:E44)</f>
        <v>498</v>
      </c>
      <c r="M8" s="38">
        <f>SUM(F43:F44)</f>
        <v>512</v>
      </c>
      <c r="N8" s="17">
        <f t="shared" si="1"/>
        <v>0.11062906724511934</v>
      </c>
    </row>
    <row r="9" spans="1:14" x14ac:dyDescent="0.25">
      <c r="A9" s="5" t="s">
        <v>31</v>
      </c>
      <c r="B9" s="4" t="s">
        <v>25</v>
      </c>
      <c r="C9" s="40">
        <v>83</v>
      </c>
      <c r="D9" s="40">
        <v>89</v>
      </c>
      <c r="E9" s="40">
        <v>87</v>
      </c>
      <c r="F9" s="40">
        <v>81</v>
      </c>
      <c r="G9" s="17">
        <f t="shared" si="0"/>
        <v>-2.4096385542168641E-2</v>
      </c>
      <c r="I9" s="4" t="s">
        <v>35</v>
      </c>
      <c r="J9" s="38">
        <f>SUM(C53:C54)</f>
        <v>304</v>
      </c>
      <c r="K9" s="38">
        <f>SUM(D53:D54)</f>
        <v>314</v>
      </c>
      <c r="L9" s="38">
        <f>SUM(E53:E54)</f>
        <v>324</v>
      </c>
      <c r="M9" s="38">
        <f>SUM(F53:F54)</f>
        <v>330</v>
      </c>
      <c r="N9" s="17">
        <f t="shared" si="1"/>
        <v>8.5526315789473673E-2</v>
      </c>
    </row>
    <row r="10" spans="1:14" x14ac:dyDescent="0.25">
      <c r="A10" s="5" t="s">
        <v>31</v>
      </c>
      <c r="B10" s="4" t="s">
        <v>27</v>
      </c>
      <c r="C10" s="40">
        <v>44</v>
      </c>
      <c r="D10" s="40">
        <v>44</v>
      </c>
      <c r="E10" s="40">
        <v>48</v>
      </c>
      <c r="F10" s="40">
        <v>52</v>
      </c>
      <c r="G10" s="17">
        <f t="shared" si="0"/>
        <v>0.18181818181818188</v>
      </c>
      <c r="I10" s="4" t="s">
        <v>36</v>
      </c>
      <c r="J10" s="38">
        <f>SUM(C63:C64)</f>
        <v>306</v>
      </c>
      <c r="K10" s="38">
        <f>SUM(D63:D64)</f>
        <v>307</v>
      </c>
      <c r="L10" s="38">
        <f>SUM(E63:E64)</f>
        <v>312</v>
      </c>
      <c r="M10" s="38">
        <f>SUM(F63:F64)</f>
        <v>315</v>
      </c>
      <c r="N10" s="17">
        <f t="shared" si="1"/>
        <v>2.9411764705882248E-2</v>
      </c>
    </row>
    <row r="11" spans="1:14" x14ac:dyDescent="0.25">
      <c r="A11" s="5" t="s">
        <v>31</v>
      </c>
      <c r="B11" s="4" t="s">
        <v>28</v>
      </c>
      <c r="C11" s="40">
        <v>14</v>
      </c>
      <c r="D11" s="40">
        <v>17</v>
      </c>
      <c r="E11" s="40">
        <v>18</v>
      </c>
      <c r="F11" s="40">
        <v>18</v>
      </c>
      <c r="G11" s="17">
        <f t="shared" si="0"/>
        <v>0.28571428571428581</v>
      </c>
      <c r="I11" s="4" t="s">
        <v>37</v>
      </c>
      <c r="J11" s="38">
        <f>SUM(C73:C74)</f>
        <v>580</v>
      </c>
      <c r="K11" s="38">
        <f>SUM(D73:D74)</f>
        <v>589</v>
      </c>
      <c r="L11" s="38">
        <f>SUM(E73:E74)</f>
        <v>608</v>
      </c>
      <c r="M11" s="38">
        <f>SUM(F73:F74)</f>
        <v>616</v>
      </c>
      <c r="N11" s="17">
        <f t="shared" si="1"/>
        <v>6.2068965517241281E-2</v>
      </c>
    </row>
    <row r="12" spans="1:14" x14ac:dyDescent="0.25">
      <c r="A12" s="5" t="s">
        <v>31</v>
      </c>
      <c r="B12" s="4" t="s">
        <v>29</v>
      </c>
      <c r="C12" s="40">
        <v>4</v>
      </c>
      <c r="D12" s="40">
        <v>5</v>
      </c>
      <c r="E12" s="40">
        <v>5</v>
      </c>
      <c r="F12" s="40">
        <v>6</v>
      </c>
      <c r="G12" s="17">
        <f t="shared" si="0"/>
        <v>0.5</v>
      </c>
      <c r="I12" s="4" t="s">
        <v>38</v>
      </c>
      <c r="J12" s="38">
        <f>SUM(C83:C84)</f>
        <v>344</v>
      </c>
      <c r="K12" s="38">
        <f>SUM(D83:D84)</f>
        <v>347</v>
      </c>
      <c r="L12" s="38">
        <f>SUM(E83:E84)</f>
        <v>353</v>
      </c>
      <c r="M12" s="38">
        <f>SUM(F83:F84)</f>
        <v>358</v>
      </c>
      <c r="N12" s="17">
        <f t="shared" si="1"/>
        <v>4.0697674418604723E-2</v>
      </c>
    </row>
    <row r="13" spans="1:14" x14ac:dyDescent="0.25">
      <c r="A13" s="11" t="s">
        <v>31</v>
      </c>
      <c r="B13" s="12" t="s">
        <v>26</v>
      </c>
      <c r="C13" s="41">
        <v>495</v>
      </c>
      <c r="D13" s="41">
        <v>495</v>
      </c>
      <c r="E13" s="41">
        <v>496</v>
      </c>
      <c r="F13" s="41">
        <v>494</v>
      </c>
      <c r="G13" s="29">
        <f t="shared" si="0"/>
        <v>-2.0202020202020332E-3</v>
      </c>
      <c r="I13" s="4" t="s">
        <v>39</v>
      </c>
      <c r="J13" s="38">
        <f>SUM(C93:C94)</f>
        <v>558</v>
      </c>
      <c r="K13" s="38">
        <f>SUM(D93:D94)</f>
        <v>563</v>
      </c>
      <c r="L13" s="38">
        <f>SUM(E93:E94)</f>
        <v>576</v>
      </c>
      <c r="M13" s="38">
        <f>SUM(F93:F94)</f>
        <v>585</v>
      </c>
      <c r="N13" s="17">
        <f t="shared" si="1"/>
        <v>4.8387096774193505E-2</v>
      </c>
    </row>
    <row r="14" spans="1:14" x14ac:dyDescent="0.25">
      <c r="A14" s="11" t="s">
        <v>31</v>
      </c>
      <c r="B14" s="12" t="s">
        <v>30</v>
      </c>
      <c r="C14" s="41">
        <v>63</v>
      </c>
      <c r="D14" s="41">
        <v>66</v>
      </c>
      <c r="E14" s="41">
        <v>72</v>
      </c>
      <c r="F14" s="41">
        <v>77</v>
      </c>
      <c r="G14" s="29">
        <f t="shared" si="0"/>
        <v>0.22222222222222232</v>
      </c>
      <c r="I14" s="4" t="s">
        <v>40</v>
      </c>
      <c r="J14" s="38">
        <f>SUM(C103:C104)</f>
        <v>228</v>
      </c>
      <c r="K14" s="38">
        <f>SUM(D103:D104)</f>
        <v>235</v>
      </c>
      <c r="L14" s="38">
        <f>SUM(E103:E104)</f>
        <v>241</v>
      </c>
      <c r="M14" s="38">
        <f>SUM(F103:F104)</f>
        <v>246</v>
      </c>
      <c r="N14" s="17">
        <f t="shared" si="1"/>
        <v>7.8947368421052655E-2</v>
      </c>
    </row>
    <row r="15" spans="1:14" x14ac:dyDescent="0.25">
      <c r="A15" s="5" t="s">
        <v>32</v>
      </c>
      <c r="B15" s="4" t="s">
        <v>21</v>
      </c>
      <c r="C15" s="40">
        <v>66</v>
      </c>
      <c r="D15" s="40">
        <v>63</v>
      </c>
      <c r="E15" s="40">
        <v>69</v>
      </c>
      <c r="F15" s="40">
        <v>72</v>
      </c>
      <c r="G15" s="17">
        <f t="shared" si="0"/>
        <v>9.0909090909090828E-2</v>
      </c>
      <c r="I15" s="4" t="s">
        <v>41</v>
      </c>
      <c r="J15" s="38">
        <f>SUM(C113:C114)</f>
        <v>275</v>
      </c>
      <c r="K15" s="38">
        <f>SUM(D113:D114)</f>
        <v>282</v>
      </c>
      <c r="L15" s="38">
        <f>SUM(E113:E114)</f>
        <v>291</v>
      </c>
      <c r="M15" s="38">
        <f>SUM(F113:F114)</f>
        <v>299</v>
      </c>
      <c r="N15" s="17">
        <f t="shared" si="1"/>
        <v>8.7272727272727169E-2</v>
      </c>
    </row>
    <row r="16" spans="1:14" x14ac:dyDescent="0.25">
      <c r="A16" s="5" t="s">
        <v>32</v>
      </c>
      <c r="B16" s="4" t="s">
        <v>22</v>
      </c>
      <c r="C16" s="40">
        <v>91</v>
      </c>
      <c r="D16" s="40">
        <v>89</v>
      </c>
      <c r="E16" s="40">
        <v>84</v>
      </c>
      <c r="F16" s="40">
        <v>85</v>
      </c>
      <c r="G16" s="17">
        <f t="shared" si="0"/>
        <v>-6.5934065934065922E-2</v>
      </c>
      <c r="I16" s="4" t="s">
        <v>42</v>
      </c>
      <c r="J16" s="38">
        <f>SUM(C123:C124)</f>
        <v>423</v>
      </c>
      <c r="K16" s="38">
        <f>SUM(D123:D124)</f>
        <v>422</v>
      </c>
      <c r="L16" s="38">
        <f>SUM(E123:E124)</f>
        <v>426</v>
      </c>
      <c r="M16" s="38">
        <f>SUM(F123:F124)</f>
        <v>430</v>
      </c>
      <c r="N16" s="17">
        <f t="shared" si="1"/>
        <v>1.6548463356973908E-2</v>
      </c>
    </row>
    <row r="17" spans="1:14" x14ac:dyDescent="0.25">
      <c r="A17" s="5" t="s">
        <v>32</v>
      </c>
      <c r="B17" s="4" t="s">
        <v>23</v>
      </c>
      <c r="C17" s="40">
        <v>94</v>
      </c>
      <c r="D17" s="40">
        <v>99</v>
      </c>
      <c r="E17" s="40">
        <v>102</v>
      </c>
      <c r="F17" s="40">
        <v>100</v>
      </c>
      <c r="G17" s="17">
        <f t="shared" si="0"/>
        <v>6.3829787234042534E-2</v>
      </c>
      <c r="I17" s="4" t="s">
        <v>43</v>
      </c>
      <c r="J17" s="38">
        <f>SUM(C133:C134)</f>
        <v>440</v>
      </c>
      <c r="K17" s="38">
        <f>SUM(D133:D134)</f>
        <v>439</v>
      </c>
      <c r="L17" s="38">
        <f>SUM(E133:E134)</f>
        <v>445</v>
      </c>
      <c r="M17" s="38">
        <f>SUM(F133:F134)</f>
        <v>447</v>
      </c>
      <c r="N17" s="17">
        <f t="shared" si="1"/>
        <v>1.5909090909090873E-2</v>
      </c>
    </row>
    <row r="18" spans="1:14" x14ac:dyDescent="0.25">
      <c r="A18" s="5" t="s">
        <v>32</v>
      </c>
      <c r="B18" s="4" t="s">
        <v>24</v>
      </c>
      <c r="C18" s="40">
        <v>101</v>
      </c>
      <c r="D18" s="40">
        <v>88</v>
      </c>
      <c r="E18" s="40">
        <v>86</v>
      </c>
      <c r="F18" s="40">
        <v>92</v>
      </c>
      <c r="G18" s="17">
        <f t="shared" si="0"/>
        <v>-8.9108910891089077E-2</v>
      </c>
      <c r="I18" s="4" t="s">
        <v>44</v>
      </c>
      <c r="J18" s="38">
        <f>SUM(C143:C144)</f>
        <v>420</v>
      </c>
      <c r="K18" s="38">
        <f>SUM(D143:D144)</f>
        <v>428</v>
      </c>
      <c r="L18" s="38">
        <f>SUM(E143:E144)</f>
        <v>436</v>
      </c>
      <c r="M18" s="38">
        <f>SUM(F143:F144)</f>
        <v>441</v>
      </c>
      <c r="N18" s="17">
        <f t="shared" si="1"/>
        <v>5.0000000000000044E-2</v>
      </c>
    </row>
    <row r="19" spans="1:14" x14ac:dyDescent="0.25">
      <c r="A19" s="5" t="s">
        <v>32</v>
      </c>
      <c r="B19" s="4" t="s">
        <v>25</v>
      </c>
      <c r="C19" s="40">
        <v>96</v>
      </c>
      <c r="D19" s="40">
        <v>100</v>
      </c>
      <c r="E19" s="40">
        <v>92</v>
      </c>
      <c r="F19" s="40">
        <v>81</v>
      </c>
      <c r="G19" s="17">
        <f t="shared" si="0"/>
        <v>-0.15625</v>
      </c>
      <c r="I19" s="4" t="s">
        <v>45</v>
      </c>
      <c r="J19" s="38">
        <f>SUM(C153:C154)</f>
        <v>4671</v>
      </c>
      <c r="K19" s="38">
        <f>SUM(D153:D154)</f>
        <v>4743</v>
      </c>
      <c r="L19" s="38">
        <f>SUM(E153:E154)</f>
        <v>4851</v>
      </c>
      <c r="M19" s="38">
        <f>SUM(F153:F154)</f>
        <v>4924</v>
      </c>
      <c r="N19" s="17">
        <f t="shared" si="1"/>
        <v>5.4163990580175625E-2</v>
      </c>
    </row>
    <row r="20" spans="1:14" x14ac:dyDescent="0.25">
      <c r="A20" s="5" t="s">
        <v>32</v>
      </c>
      <c r="B20" s="4" t="s">
        <v>27</v>
      </c>
      <c r="C20" s="40">
        <v>53</v>
      </c>
      <c r="D20" s="40">
        <v>53</v>
      </c>
      <c r="E20" s="40">
        <v>61</v>
      </c>
      <c r="F20" s="40">
        <v>65</v>
      </c>
      <c r="G20" s="17">
        <f t="shared" si="0"/>
        <v>0.22641509433962259</v>
      </c>
      <c r="I20" s="4" t="s">
        <v>46</v>
      </c>
      <c r="J20" s="38">
        <f>SUM(C163:C164)</f>
        <v>218734</v>
      </c>
      <c r="K20" s="38">
        <f>SUM(D163:D164)</f>
        <v>223388</v>
      </c>
      <c r="L20" s="38">
        <f>SUM(E163:E164)</f>
        <v>229269</v>
      </c>
      <c r="M20" s="38">
        <f>SUM(F163:F164)</f>
        <v>233776</v>
      </c>
      <c r="N20" s="17">
        <f t="shared" si="1"/>
        <v>6.876845849296398E-2</v>
      </c>
    </row>
    <row r="21" spans="1:14" x14ac:dyDescent="0.25">
      <c r="A21" s="5" t="s">
        <v>32</v>
      </c>
      <c r="B21" s="4" t="s">
        <v>28</v>
      </c>
      <c r="C21" s="40">
        <v>20</v>
      </c>
      <c r="D21" s="40">
        <v>23</v>
      </c>
      <c r="E21" s="40">
        <v>23</v>
      </c>
      <c r="F21" s="40">
        <v>24</v>
      </c>
      <c r="G21" s="17">
        <f t="shared" si="0"/>
        <v>0.19999999999999996</v>
      </c>
    </row>
    <row r="22" spans="1:14" x14ac:dyDescent="0.25">
      <c r="A22" s="5" t="s">
        <v>32</v>
      </c>
      <c r="B22" s="4" t="s">
        <v>29</v>
      </c>
      <c r="C22" s="40">
        <v>6</v>
      </c>
      <c r="D22" s="40">
        <v>7</v>
      </c>
      <c r="E22" s="40">
        <v>8</v>
      </c>
      <c r="F22" s="40">
        <v>9</v>
      </c>
      <c r="G22" s="17">
        <f t="shared" si="0"/>
        <v>0.5</v>
      </c>
    </row>
    <row r="23" spans="1:14" x14ac:dyDescent="0.25">
      <c r="A23" s="11" t="s">
        <v>32</v>
      </c>
      <c r="B23" s="12" t="s">
        <v>26</v>
      </c>
      <c r="C23" s="41">
        <v>448</v>
      </c>
      <c r="D23" s="41">
        <v>439</v>
      </c>
      <c r="E23" s="41">
        <v>434</v>
      </c>
      <c r="F23" s="41">
        <v>431</v>
      </c>
      <c r="G23" s="29">
        <f t="shared" si="0"/>
        <v>-3.7946428571428603E-2</v>
      </c>
    </row>
    <row r="24" spans="1:14" x14ac:dyDescent="0.25">
      <c r="A24" s="11" t="s">
        <v>32</v>
      </c>
      <c r="B24" s="12" t="s">
        <v>30</v>
      </c>
      <c r="C24" s="41">
        <v>80</v>
      </c>
      <c r="D24" s="41">
        <v>83</v>
      </c>
      <c r="E24" s="41">
        <v>91</v>
      </c>
      <c r="F24" s="41">
        <v>98</v>
      </c>
      <c r="G24" s="29">
        <f t="shared" si="0"/>
        <v>0.22500000000000009</v>
      </c>
    </row>
    <row r="25" spans="1:14" x14ac:dyDescent="0.25">
      <c r="A25" s="5" t="s">
        <v>33</v>
      </c>
      <c r="B25" s="4" t="s">
        <v>21</v>
      </c>
      <c r="C25" s="40">
        <v>40</v>
      </c>
      <c r="D25" s="40">
        <v>39</v>
      </c>
      <c r="E25" s="40">
        <v>45</v>
      </c>
      <c r="F25" s="40">
        <v>46</v>
      </c>
      <c r="G25" s="17">
        <f t="shared" si="0"/>
        <v>0.14999999999999991</v>
      </c>
    </row>
    <row r="26" spans="1:14" x14ac:dyDescent="0.25">
      <c r="A26" s="5" t="s">
        <v>33</v>
      </c>
      <c r="B26" s="4" t="s">
        <v>22</v>
      </c>
      <c r="C26" s="40">
        <v>63</v>
      </c>
      <c r="D26" s="40">
        <v>59</v>
      </c>
      <c r="E26" s="40">
        <v>55</v>
      </c>
      <c r="F26" s="40">
        <v>56</v>
      </c>
      <c r="G26" s="17">
        <f t="shared" si="0"/>
        <v>-0.11111111111111116</v>
      </c>
    </row>
    <row r="27" spans="1:14" x14ac:dyDescent="0.25">
      <c r="A27" s="5" t="s">
        <v>33</v>
      </c>
      <c r="B27" s="4" t="s">
        <v>23</v>
      </c>
      <c r="C27" s="40">
        <v>67</v>
      </c>
      <c r="D27" s="40">
        <v>73</v>
      </c>
      <c r="E27" s="40">
        <v>74</v>
      </c>
      <c r="F27" s="40">
        <v>71</v>
      </c>
      <c r="G27" s="17">
        <f t="shared" si="0"/>
        <v>5.9701492537313383E-2</v>
      </c>
    </row>
    <row r="28" spans="1:14" x14ac:dyDescent="0.25">
      <c r="A28" s="5" t="s">
        <v>33</v>
      </c>
      <c r="B28" s="4" t="s">
        <v>24</v>
      </c>
      <c r="C28" s="40">
        <v>60</v>
      </c>
      <c r="D28" s="40">
        <v>57</v>
      </c>
      <c r="E28" s="40">
        <v>59</v>
      </c>
      <c r="F28" s="40">
        <v>64</v>
      </c>
      <c r="G28" s="17">
        <f t="shared" si="0"/>
        <v>6.6666666666666652E-2</v>
      </c>
    </row>
    <row r="29" spans="1:14" x14ac:dyDescent="0.25">
      <c r="A29" s="5" t="s">
        <v>33</v>
      </c>
      <c r="B29" s="4" t="s">
        <v>25</v>
      </c>
      <c r="C29" s="40">
        <v>55</v>
      </c>
      <c r="D29" s="40">
        <v>58</v>
      </c>
      <c r="E29" s="40">
        <v>55</v>
      </c>
      <c r="F29" s="40">
        <v>51</v>
      </c>
      <c r="G29" s="17">
        <f t="shared" si="0"/>
        <v>-7.2727272727272751E-2</v>
      </c>
    </row>
    <row r="30" spans="1:14" x14ac:dyDescent="0.25">
      <c r="A30" s="5" t="s">
        <v>33</v>
      </c>
      <c r="B30" s="4" t="s">
        <v>27</v>
      </c>
      <c r="C30" s="40">
        <v>33</v>
      </c>
      <c r="D30" s="40">
        <v>33</v>
      </c>
      <c r="E30" s="40">
        <v>36</v>
      </c>
      <c r="F30" s="40">
        <v>38</v>
      </c>
      <c r="G30" s="17">
        <f t="shared" si="0"/>
        <v>0.1515151515151516</v>
      </c>
    </row>
    <row r="31" spans="1:14" x14ac:dyDescent="0.25">
      <c r="A31" s="5" t="s">
        <v>33</v>
      </c>
      <c r="B31" s="4" t="s">
        <v>28</v>
      </c>
      <c r="C31" s="40">
        <v>11</v>
      </c>
      <c r="D31" s="40">
        <v>14</v>
      </c>
      <c r="E31" s="40">
        <v>14</v>
      </c>
      <c r="F31" s="40">
        <v>15</v>
      </c>
      <c r="G31" s="17">
        <f t="shared" si="0"/>
        <v>0.36363636363636354</v>
      </c>
    </row>
    <row r="32" spans="1:14" x14ac:dyDescent="0.25">
      <c r="A32" s="5" t="s">
        <v>33</v>
      </c>
      <c r="B32" s="4" t="s">
        <v>29</v>
      </c>
      <c r="C32" s="40">
        <v>4</v>
      </c>
      <c r="D32" s="40">
        <v>4</v>
      </c>
      <c r="E32" s="40">
        <v>5</v>
      </c>
      <c r="F32" s="40">
        <v>6</v>
      </c>
      <c r="G32" s="17">
        <f t="shared" si="0"/>
        <v>0.5</v>
      </c>
    </row>
    <row r="33" spans="1:7" x14ac:dyDescent="0.25">
      <c r="A33" s="11" t="s">
        <v>33</v>
      </c>
      <c r="B33" s="12" t="s">
        <v>26</v>
      </c>
      <c r="C33" s="41">
        <v>284</v>
      </c>
      <c r="D33" s="41">
        <v>285</v>
      </c>
      <c r="E33" s="41">
        <v>288</v>
      </c>
      <c r="F33" s="41">
        <v>288</v>
      </c>
      <c r="G33" s="29">
        <f t="shared" si="0"/>
        <v>1.4084507042253502E-2</v>
      </c>
    </row>
    <row r="34" spans="1:7" x14ac:dyDescent="0.25">
      <c r="A34" s="11" t="s">
        <v>33</v>
      </c>
      <c r="B34" s="12" t="s">
        <v>30</v>
      </c>
      <c r="C34" s="41">
        <v>48</v>
      </c>
      <c r="D34" s="41">
        <v>51</v>
      </c>
      <c r="E34" s="41">
        <v>55</v>
      </c>
      <c r="F34" s="41">
        <v>58</v>
      </c>
      <c r="G34" s="29">
        <f t="shared" si="0"/>
        <v>0.20833333333333326</v>
      </c>
    </row>
    <row r="35" spans="1:7" x14ac:dyDescent="0.25">
      <c r="A35" s="5" t="s">
        <v>34</v>
      </c>
      <c r="B35" s="4" t="s">
        <v>21</v>
      </c>
      <c r="C35" s="40">
        <v>46</v>
      </c>
      <c r="D35" s="40">
        <v>47</v>
      </c>
      <c r="E35" s="40">
        <v>54</v>
      </c>
      <c r="F35" s="40">
        <v>56</v>
      </c>
      <c r="G35" s="17">
        <f t="shared" si="0"/>
        <v>0.21739130434782616</v>
      </c>
    </row>
    <row r="36" spans="1:7" x14ac:dyDescent="0.25">
      <c r="A36" s="5" t="s">
        <v>34</v>
      </c>
      <c r="B36" s="4" t="s">
        <v>22</v>
      </c>
      <c r="C36" s="40">
        <v>78</v>
      </c>
      <c r="D36" s="40">
        <v>77</v>
      </c>
      <c r="E36" s="40">
        <v>73</v>
      </c>
      <c r="F36" s="40">
        <v>75</v>
      </c>
      <c r="G36" s="17">
        <f t="shared" si="0"/>
        <v>-3.8461538461538436E-2</v>
      </c>
    </row>
    <row r="37" spans="1:7" x14ac:dyDescent="0.25">
      <c r="A37" s="5" t="s">
        <v>34</v>
      </c>
      <c r="B37" s="4" t="s">
        <v>23</v>
      </c>
      <c r="C37" s="40">
        <v>95</v>
      </c>
      <c r="D37" s="40">
        <v>106</v>
      </c>
      <c r="E37" s="40">
        <v>110</v>
      </c>
      <c r="F37" s="40">
        <v>107</v>
      </c>
      <c r="G37" s="17">
        <f t="shared" si="0"/>
        <v>0.12631578947368416</v>
      </c>
    </row>
    <row r="38" spans="1:7" x14ac:dyDescent="0.25">
      <c r="A38" s="5" t="s">
        <v>34</v>
      </c>
      <c r="B38" s="4" t="s">
        <v>24</v>
      </c>
      <c r="C38" s="40">
        <v>94</v>
      </c>
      <c r="D38" s="40">
        <v>89</v>
      </c>
      <c r="E38" s="40">
        <v>91</v>
      </c>
      <c r="F38" s="40">
        <v>100</v>
      </c>
      <c r="G38" s="17">
        <f t="shared" si="0"/>
        <v>6.3829787234042534E-2</v>
      </c>
    </row>
    <row r="39" spans="1:7" x14ac:dyDescent="0.25">
      <c r="A39" s="5" t="s">
        <v>34</v>
      </c>
      <c r="B39" s="4" t="s">
        <v>25</v>
      </c>
      <c r="C39" s="40">
        <v>79</v>
      </c>
      <c r="D39" s="40">
        <v>87</v>
      </c>
      <c r="E39" s="40">
        <v>89</v>
      </c>
      <c r="F39" s="40">
        <v>83</v>
      </c>
      <c r="G39" s="17">
        <f t="shared" si="0"/>
        <v>5.0632911392405111E-2</v>
      </c>
    </row>
    <row r="40" spans="1:7" x14ac:dyDescent="0.25">
      <c r="A40" s="5" t="s">
        <v>34</v>
      </c>
      <c r="B40" s="4" t="s">
        <v>27</v>
      </c>
      <c r="C40" s="40">
        <v>47</v>
      </c>
      <c r="D40" s="40">
        <v>47</v>
      </c>
      <c r="E40" s="40">
        <v>53</v>
      </c>
      <c r="F40" s="40">
        <v>60</v>
      </c>
      <c r="G40" s="17">
        <f t="shared" si="0"/>
        <v>0.27659574468085113</v>
      </c>
    </row>
    <row r="41" spans="1:7" x14ac:dyDescent="0.25">
      <c r="A41" s="5" t="s">
        <v>34</v>
      </c>
      <c r="B41" s="4" t="s">
        <v>28</v>
      </c>
      <c r="C41" s="40">
        <v>17</v>
      </c>
      <c r="D41" s="40">
        <v>21</v>
      </c>
      <c r="E41" s="40">
        <v>22</v>
      </c>
      <c r="F41" s="40">
        <v>22</v>
      </c>
      <c r="G41" s="17">
        <f t="shared" si="0"/>
        <v>0.29411764705882359</v>
      </c>
    </row>
    <row r="42" spans="1:7" x14ac:dyDescent="0.25">
      <c r="A42" s="5" t="s">
        <v>34</v>
      </c>
      <c r="B42" s="4" t="s">
        <v>29</v>
      </c>
      <c r="C42" s="40">
        <v>5</v>
      </c>
      <c r="D42" s="40">
        <v>6</v>
      </c>
      <c r="E42" s="40">
        <v>7</v>
      </c>
      <c r="F42" s="40">
        <v>9</v>
      </c>
      <c r="G42" s="17">
        <f t="shared" si="0"/>
        <v>0.8</v>
      </c>
    </row>
    <row r="43" spans="1:7" x14ac:dyDescent="0.25">
      <c r="A43" s="11" t="s">
        <v>34</v>
      </c>
      <c r="B43" s="12" t="s">
        <v>26</v>
      </c>
      <c r="C43" s="41">
        <v>392</v>
      </c>
      <c r="D43" s="41">
        <v>406</v>
      </c>
      <c r="E43" s="41">
        <v>416</v>
      </c>
      <c r="F43" s="41">
        <v>421</v>
      </c>
      <c r="G43" s="29">
        <f t="shared" si="0"/>
        <v>7.3979591836734748E-2</v>
      </c>
    </row>
    <row r="44" spans="1:7" x14ac:dyDescent="0.25">
      <c r="A44" s="11" t="s">
        <v>34</v>
      </c>
      <c r="B44" s="12" t="s">
        <v>30</v>
      </c>
      <c r="C44" s="41">
        <v>69</v>
      </c>
      <c r="D44" s="41">
        <v>74</v>
      </c>
      <c r="E44" s="41">
        <v>82</v>
      </c>
      <c r="F44" s="41">
        <v>91</v>
      </c>
      <c r="G44" s="29">
        <f t="shared" si="0"/>
        <v>0.31884057971014501</v>
      </c>
    </row>
    <row r="45" spans="1:7" x14ac:dyDescent="0.25">
      <c r="A45" s="5" t="s">
        <v>35</v>
      </c>
      <c r="B45" s="4" t="s">
        <v>21</v>
      </c>
      <c r="C45" s="40">
        <v>27</v>
      </c>
      <c r="D45" s="40">
        <v>27</v>
      </c>
      <c r="E45" s="40">
        <v>29</v>
      </c>
      <c r="F45" s="40">
        <v>30</v>
      </c>
      <c r="G45" s="17">
        <f t="shared" si="0"/>
        <v>0.11111111111111116</v>
      </c>
    </row>
    <row r="46" spans="1:7" x14ac:dyDescent="0.25">
      <c r="A46" s="5" t="s">
        <v>35</v>
      </c>
      <c r="B46" s="4" t="s">
        <v>22</v>
      </c>
      <c r="C46" s="40">
        <v>40</v>
      </c>
      <c r="D46" s="40">
        <v>40</v>
      </c>
      <c r="E46" s="40">
        <v>38</v>
      </c>
      <c r="F46" s="40">
        <v>39</v>
      </c>
      <c r="G46" s="17">
        <f t="shared" si="0"/>
        <v>-2.5000000000000022E-2</v>
      </c>
    </row>
    <row r="47" spans="1:7" x14ac:dyDescent="0.25">
      <c r="A47" s="5" t="s">
        <v>35</v>
      </c>
      <c r="B47" s="4" t="s">
        <v>23</v>
      </c>
      <c r="C47" s="40">
        <v>51</v>
      </c>
      <c r="D47" s="40">
        <v>56</v>
      </c>
      <c r="E47" s="40">
        <v>58</v>
      </c>
      <c r="F47" s="40">
        <v>57</v>
      </c>
      <c r="G47" s="17">
        <f t="shared" si="0"/>
        <v>0.11764705882352944</v>
      </c>
    </row>
    <row r="48" spans="1:7" x14ac:dyDescent="0.25">
      <c r="A48" s="5" t="s">
        <v>35</v>
      </c>
      <c r="B48" s="4" t="s">
        <v>24</v>
      </c>
      <c r="C48" s="40">
        <v>59</v>
      </c>
      <c r="D48" s="40">
        <v>54</v>
      </c>
      <c r="E48" s="40">
        <v>54</v>
      </c>
      <c r="F48" s="40">
        <v>59</v>
      </c>
      <c r="G48" s="17">
        <f t="shared" si="0"/>
        <v>0</v>
      </c>
    </row>
    <row r="49" spans="1:7" x14ac:dyDescent="0.25">
      <c r="A49" s="5" t="s">
        <v>35</v>
      </c>
      <c r="B49" s="4" t="s">
        <v>25</v>
      </c>
      <c r="C49" s="40">
        <v>63</v>
      </c>
      <c r="D49" s="40">
        <v>69</v>
      </c>
      <c r="E49" s="40">
        <v>65</v>
      </c>
      <c r="F49" s="40">
        <v>59</v>
      </c>
      <c r="G49" s="17">
        <f t="shared" si="0"/>
        <v>-6.3492063492063489E-2</v>
      </c>
    </row>
    <row r="50" spans="1:7" x14ac:dyDescent="0.25">
      <c r="A50" s="5" t="s">
        <v>35</v>
      </c>
      <c r="B50" s="4" t="s">
        <v>27</v>
      </c>
      <c r="C50" s="40">
        <v>41</v>
      </c>
      <c r="D50" s="40">
        <v>42</v>
      </c>
      <c r="E50" s="40">
        <v>50</v>
      </c>
      <c r="F50" s="40">
        <v>54</v>
      </c>
      <c r="G50" s="17">
        <f t="shared" si="0"/>
        <v>0.31707317073170738</v>
      </c>
    </row>
    <row r="51" spans="1:7" x14ac:dyDescent="0.25">
      <c r="A51" s="5" t="s">
        <v>35</v>
      </c>
      <c r="B51" s="4" t="s">
        <v>28</v>
      </c>
      <c r="C51" s="40">
        <v>17</v>
      </c>
      <c r="D51" s="40">
        <v>21</v>
      </c>
      <c r="E51" s="40">
        <v>22</v>
      </c>
      <c r="F51" s="40">
        <v>23</v>
      </c>
      <c r="G51" s="17">
        <f t="shared" si="0"/>
        <v>0.35294117647058831</v>
      </c>
    </row>
    <row r="52" spans="1:7" x14ac:dyDescent="0.25">
      <c r="A52" s="5" t="s">
        <v>35</v>
      </c>
      <c r="B52" s="4" t="s">
        <v>29</v>
      </c>
      <c r="C52" s="40">
        <v>6</v>
      </c>
      <c r="D52" s="40">
        <v>6</v>
      </c>
      <c r="E52" s="40">
        <v>8</v>
      </c>
      <c r="F52" s="40">
        <v>10</v>
      </c>
      <c r="G52" s="17">
        <f t="shared" si="0"/>
        <v>0.66666666666666674</v>
      </c>
    </row>
    <row r="53" spans="1:7" x14ac:dyDescent="0.25">
      <c r="A53" s="11" t="s">
        <v>35</v>
      </c>
      <c r="B53" s="12" t="s">
        <v>26</v>
      </c>
      <c r="C53" s="41">
        <v>241</v>
      </c>
      <c r="D53" s="41">
        <v>245</v>
      </c>
      <c r="E53" s="41">
        <v>245</v>
      </c>
      <c r="F53" s="41">
        <v>243</v>
      </c>
      <c r="G53" s="29">
        <f t="shared" si="0"/>
        <v>8.2987551867219622E-3</v>
      </c>
    </row>
    <row r="54" spans="1:7" x14ac:dyDescent="0.25">
      <c r="A54" s="11" t="s">
        <v>35</v>
      </c>
      <c r="B54" s="12" t="s">
        <v>30</v>
      </c>
      <c r="C54" s="41">
        <v>63</v>
      </c>
      <c r="D54" s="41">
        <v>69</v>
      </c>
      <c r="E54" s="41">
        <v>79</v>
      </c>
      <c r="F54" s="41">
        <v>87</v>
      </c>
      <c r="G54" s="29">
        <f t="shared" si="0"/>
        <v>0.38095238095238093</v>
      </c>
    </row>
    <row r="55" spans="1:7" x14ac:dyDescent="0.25">
      <c r="A55" s="5" t="s">
        <v>36</v>
      </c>
      <c r="B55" s="4" t="s">
        <v>21</v>
      </c>
      <c r="C55" s="40">
        <v>39</v>
      </c>
      <c r="D55" s="40">
        <v>39</v>
      </c>
      <c r="E55" s="40">
        <v>43</v>
      </c>
      <c r="F55" s="40">
        <v>44</v>
      </c>
      <c r="G55" s="17">
        <f t="shared" si="0"/>
        <v>0.12820512820512819</v>
      </c>
    </row>
    <row r="56" spans="1:7" x14ac:dyDescent="0.25">
      <c r="A56" s="5" t="s">
        <v>36</v>
      </c>
      <c r="B56" s="4" t="s">
        <v>22</v>
      </c>
      <c r="C56" s="40">
        <v>57</v>
      </c>
      <c r="D56" s="40">
        <v>55</v>
      </c>
      <c r="E56" s="40">
        <v>52</v>
      </c>
      <c r="F56" s="40">
        <v>54</v>
      </c>
      <c r="G56" s="17">
        <f t="shared" si="0"/>
        <v>-5.2631578947368474E-2</v>
      </c>
    </row>
    <row r="57" spans="1:7" x14ac:dyDescent="0.25">
      <c r="A57" s="5" t="s">
        <v>36</v>
      </c>
      <c r="B57" s="4" t="s">
        <v>23</v>
      </c>
      <c r="C57" s="40">
        <v>60</v>
      </c>
      <c r="D57" s="40">
        <v>64</v>
      </c>
      <c r="E57" s="40">
        <v>66</v>
      </c>
      <c r="F57" s="40">
        <v>65</v>
      </c>
      <c r="G57" s="17">
        <f t="shared" si="0"/>
        <v>8.3333333333333259E-2</v>
      </c>
    </row>
    <row r="58" spans="1:7" x14ac:dyDescent="0.25">
      <c r="A58" s="5" t="s">
        <v>36</v>
      </c>
      <c r="B58" s="4" t="s">
        <v>24</v>
      </c>
      <c r="C58" s="40">
        <v>57</v>
      </c>
      <c r="D58" s="40">
        <v>51</v>
      </c>
      <c r="E58" s="40">
        <v>51</v>
      </c>
      <c r="F58" s="40">
        <v>56</v>
      </c>
      <c r="G58" s="17">
        <f t="shared" si="0"/>
        <v>-1.7543859649122862E-2</v>
      </c>
    </row>
    <row r="59" spans="1:7" x14ac:dyDescent="0.25">
      <c r="A59" s="5" t="s">
        <v>36</v>
      </c>
      <c r="B59" s="4" t="s">
        <v>25</v>
      </c>
      <c r="C59" s="40">
        <v>49</v>
      </c>
      <c r="D59" s="40">
        <v>54</v>
      </c>
      <c r="E59" s="40">
        <v>51</v>
      </c>
      <c r="F59" s="40">
        <v>46</v>
      </c>
      <c r="G59" s="17">
        <f t="shared" si="0"/>
        <v>-6.1224489795918324E-2</v>
      </c>
    </row>
    <row r="60" spans="1:7" x14ac:dyDescent="0.25">
      <c r="A60" s="5" t="s">
        <v>36</v>
      </c>
      <c r="B60" s="4" t="s">
        <v>27</v>
      </c>
      <c r="C60" s="40">
        <v>29</v>
      </c>
      <c r="D60" s="40">
        <v>28</v>
      </c>
      <c r="E60" s="40">
        <v>31</v>
      </c>
      <c r="F60" s="40">
        <v>34</v>
      </c>
      <c r="G60" s="17">
        <f t="shared" si="0"/>
        <v>0.17241379310344818</v>
      </c>
    </row>
    <row r="61" spans="1:7" x14ac:dyDescent="0.25">
      <c r="A61" s="5" t="s">
        <v>36</v>
      </c>
      <c r="B61" s="4" t="s">
        <v>28</v>
      </c>
      <c r="C61" s="40">
        <v>11</v>
      </c>
      <c r="D61" s="40">
        <v>13</v>
      </c>
      <c r="E61" s="40">
        <v>13</v>
      </c>
      <c r="F61" s="40">
        <v>13</v>
      </c>
      <c r="G61" s="17">
        <f t="shared" si="0"/>
        <v>0.18181818181818188</v>
      </c>
    </row>
    <row r="62" spans="1:7" x14ac:dyDescent="0.25">
      <c r="A62" s="5" t="s">
        <v>36</v>
      </c>
      <c r="B62" s="4" t="s">
        <v>29</v>
      </c>
      <c r="C62" s="40">
        <v>3</v>
      </c>
      <c r="D62" s="40">
        <v>3</v>
      </c>
      <c r="E62" s="40">
        <v>4</v>
      </c>
      <c r="F62" s="40">
        <v>5</v>
      </c>
      <c r="G62" s="17">
        <f t="shared" si="0"/>
        <v>0.66666666666666674</v>
      </c>
    </row>
    <row r="63" spans="1:7" x14ac:dyDescent="0.25">
      <c r="A63" s="11" t="s">
        <v>36</v>
      </c>
      <c r="B63" s="12" t="s">
        <v>26</v>
      </c>
      <c r="C63" s="41">
        <v>263</v>
      </c>
      <c r="D63" s="41">
        <v>263</v>
      </c>
      <c r="E63" s="41">
        <v>264</v>
      </c>
      <c r="F63" s="41">
        <v>264</v>
      </c>
      <c r="G63" s="29">
        <f t="shared" si="0"/>
        <v>3.8022813688212143E-3</v>
      </c>
    </row>
    <row r="64" spans="1:7" x14ac:dyDescent="0.25">
      <c r="A64" s="11" t="s">
        <v>36</v>
      </c>
      <c r="B64" s="12" t="s">
        <v>30</v>
      </c>
      <c r="C64" s="41">
        <v>43</v>
      </c>
      <c r="D64" s="41">
        <v>44</v>
      </c>
      <c r="E64" s="41">
        <v>48</v>
      </c>
      <c r="F64" s="41">
        <v>51</v>
      </c>
      <c r="G64" s="29">
        <f t="shared" si="0"/>
        <v>0.18604651162790709</v>
      </c>
    </row>
    <row r="65" spans="1:7" x14ac:dyDescent="0.25">
      <c r="A65" s="5" t="s">
        <v>37</v>
      </c>
      <c r="B65" s="4" t="s">
        <v>21</v>
      </c>
      <c r="C65" s="40">
        <v>124</v>
      </c>
      <c r="D65" s="40">
        <v>127</v>
      </c>
      <c r="E65" s="40">
        <v>143</v>
      </c>
      <c r="F65" s="40">
        <v>146</v>
      </c>
      <c r="G65" s="17">
        <f t="shared" si="0"/>
        <v>0.17741935483870974</v>
      </c>
    </row>
    <row r="66" spans="1:7" x14ac:dyDescent="0.25">
      <c r="A66" s="5" t="s">
        <v>37</v>
      </c>
      <c r="B66" s="4" t="s">
        <v>22</v>
      </c>
      <c r="C66" s="40">
        <v>98</v>
      </c>
      <c r="D66" s="40">
        <v>98</v>
      </c>
      <c r="E66" s="40">
        <v>90</v>
      </c>
      <c r="F66" s="40">
        <v>93</v>
      </c>
      <c r="G66" s="17">
        <f t="shared" si="0"/>
        <v>-5.1020408163265252E-2</v>
      </c>
    </row>
    <row r="67" spans="1:7" x14ac:dyDescent="0.25">
      <c r="A67" s="5" t="s">
        <v>37</v>
      </c>
      <c r="B67" s="4" t="s">
        <v>23</v>
      </c>
      <c r="C67" s="40">
        <v>92</v>
      </c>
      <c r="D67" s="40">
        <v>95</v>
      </c>
      <c r="E67" s="40">
        <v>103</v>
      </c>
      <c r="F67" s="40">
        <v>104</v>
      </c>
      <c r="G67" s="17">
        <f t="shared" si="0"/>
        <v>0.13043478260869557</v>
      </c>
    </row>
    <row r="68" spans="1:7" x14ac:dyDescent="0.25">
      <c r="A68" s="5" t="s">
        <v>37</v>
      </c>
      <c r="B68" s="4" t="s">
        <v>24</v>
      </c>
      <c r="C68" s="40">
        <v>93</v>
      </c>
      <c r="D68" s="40">
        <v>83</v>
      </c>
      <c r="E68" s="40">
        <v>83</v>
      </c>
      <c r="F68" s="40">
        <v>86</v>
      </c>
      <c r="G68" s="17">
        <f t="shared" si="0"/>
        <v>-7.5268817204301119E-2</v>
      </c>
    </row>
    <row r="69" spans="1:7" x14ac:dyDescent="0.25">
      <c r="A69" s="5" t="s">
        <v>37</v>
      </c>
      <c r="B69" s="4" t="s">
        <v>25</v>
      </c>
      <c r="C69" s="40">
        <v>91</v>
      </c>
      <c r="D69" s="40">
        <v>96</v>
      </c>
      <c r="E69" s="40">
        <v>90</v>
      </c>
      <c r="F69" s="40">
        <v>81</v>
      </c>
      <c r="G69" s="17">
        <f t="shared" si="0"/>
        <v>-0.10989010989010994</v>
      </c>
    </row>
    <row r="70" spans="1:7" x14ac:dyDescent="0.25">
      <c r="A70" s="5" t="s">
        <v>37</v>
      </c>
      <c r="B70" s="4" t="s">
        <v>27</v>
      </c>
      <c r="C70" s="40">
        <v>55</v>
      </c>
      <c r="D70" s="40">
        <v>56</v>
      </c>
      <c r="E70" s="40">
        <v>64</v>
      </c>
      <c r="F70" s="40">
        <v>68</v>
      </c>
      <c r="G70" s="17">
        <f t="shared" ref="G70:G133" si="2">SUM(F70/C70)-1</f>
        <v>0.23636363636363633</v>
      </c>
    </row>
    <row r="71" spans="1:7" x14ac:dyDescent="0.25">
      <c r="A71" s="5" t="s">
        <v>37</v>
      </c>
      <c r="B71" s="4" t="s">
        <v>28</v>
      </c>
      <c r="C71" s="40">
        <v>20</v>
      </c>
      <c r="D71" s="40">
        <v>25</v>
      </c>
      <c r="E71" s="40">
        <v>26</v>
      </c>
      <c r="F71" s="40">
        <v>27</v>
      </c>
      <c r="G71" s="17">
        <f t="shared" si="2"/>
        <v>0.35000000000000009</v>
      </c>
    </row>
    <row r="72" spans="1:7" x14ac:dyDescent="0.25">
      <c r="A72" s="5" t="s">
        <v>37</v>
      </c>
      <c r="B72" s="4" t="s">
        <v>29</v>
      </c>
      <c r="C72" s="40">
        <v>7</v>
      </c>
      <c r="D72" s="40">
        <v>8</v>
      </c>
      <c r="E72" s="40">
        <v>9</v>
      </c>
      <c r="F72" s="40">
        <v>11</v>
      </c>
      <c r="G72" s="17">
        <f t="shared" si="2"/>
        <v>0.5714285714285714</v>
      </c>
    </row>
    <row r="73" spans="1:7" x14ac:dyDescent="0.25">
      <c r="A73" s="11" t="s">
        <v>37</v>
      </c>
      <c r="B73" s="12" t="s">
        <v>26</v>
      </c>
      <c r="C73" s="41">
        <v>497</v>
      </c>
      <c r="D73" s="41">
        <v>500</v>
      </c>
      <c r="E73" s="41">
        <v>509</v>
      </c>
      <c r="F73" s="41">
        <v>510</v>
      </c>
      <c r="G73" s="29">
        <f t="shared" si="2"/>
        <v>2.6156941649899457E-2</v>
      </c>
    </row>
    <row r="74" spans="1:7" x14ac:dyDescent="0.25">
      <c r="A74" s="11" t="s">
        <v>37</v>
      </c>
      <c r="B74" s="12" t="s">
        <v>30</v>
      </c>
      <c r="C74" s="41">
        <v>83</v>
      </c>
      <c r="D74" s="41">
        <v>89</v>
      </c>
      <c r="E74" s="41">
        <v>99</v>
      </c>
      <c r="F74" s="41">
        <v>106</v>
      </c>
      <c r="G74" s="29">
        <f t="shared" si="2"/>
        <v>0.27710843373493965</v>
      </c>
    </row>
    <row r="75" spans="1:7" x14ac:dyDescent="0.25">
      <c r="A75" s="5" t="s">
        <v>38</v>
      </c>
      <c r="B75" s="4" t="s">
        <v>21</v>
      </c>
      <c r="C75" s="40">
        <v>40</v>
      </c>
      <c r="D75" s="40">
        <v>39</v>
      </c>
      <c r="E75" s="40">
        <v>43</v>
      </c>
      <c r="F75" s="40">
        <v>44</v>
      </c>
      <c r="G75" s="17">
        <f t="shared" si="2"/>
        <v>0.10000000000000009</v>
      </c>
    </row>
    <row r="76" spans="1:7" x14ac:dyDescent="0.25">
      <c r="A76" s="5" t="s">
        <v>38</v>
      </c>
      <c r="B76" s="4" t="s">
        <v>22</v>
      </c>
      <c r="C76" s="40">
        <v>63</v>
      </c>
      <c r="D76" s="40">
        <v>59</v>
      </c>
      <c r="E76" s="40">
        <v>55</v>
      </c>
      <c r="F76" s="40">
        <v>57</v>
      </c>
      <c r="G76" s="17">
        <f t="shared" si="2"/>
        <v>-9.5238095238095233E-2</v>
      </c>
    </row>
    <row r="77" spans="1:7" x14ac:dyDescent="0.25">
      <c r="A77" s="5" t="s">
        <v>38</v>
      </c>
      <c r="B77" s="4" t="s">
        <v>23</v>
      </c>
      <c r="C77" s="40">
        <v>74</v>
      </c>
      <c r="D77" s="40">
        <v>78</v>
      </c>
      <c r="E77" s="40">
        <v>77</v>
      </c>
      <c r="F77" s="40">
        <v>73</v>
      </c>
      <c r="G77" s="17">
        <f t="shared" si="2"/>
        <v>-1.3513513513513487E-2</v>
      </c>
    </row>
    <row r="78" spans="1:7" x14ac:dyDescent="0.25">
      <c r="A78" s="5" t="s">
        <v>38</v>
      </c>
      <c r="B78" s="4" t="s">
        <v>24</v>
      </c>
      <c r="C78" s="40">
        <v>62</v>
      </c>
      <c r="D78" s="40">
        <v>60</v>
      </c>
      <c r="E78" s="40">
        <v>64</v>
      </c>
      <c r="F78" s="40">
        <v>69</v>
      </c>
      <c r="G78" s="17">
        <f t="shared" si="2"/>
        <v>0.11290322580645151</v>
      </c>
    </row>
    <row r="79" spans="1:7" x14ac:dyDescent="0.25">
      <c r="A79" s="5" t="s">
        <v>38</v>
      </c>
      <c r="B79" s="4" t="s">
        <v>25</v>
      </c>
      <c r="C79" s="40">
        <v>56</v>
      </c>
      <c r="D79" s="40">
        <v>58</v>
      </c>
      <c r="E79" s="40">
        <v>58</v>
      </c>
      <c r="F79" s="40">
        <v>55</v>
      </c>
      <c r="G79" s="17">
        <f t="shared" si="2"/>
        <v>-1.7857142857142905E-2</v>
      </c>
    </row>
    <row r="80" spans="1:7" x14ac:dyDescent="0.25">
      <c r="A80" s="5" t="s">
        <v>38</v>
      </c>
      <c r="B80" s="4" t="s">
        <v>27</v>
      </c>
      <c r="C80" s="40">
        <v>34</v>
      </c>
      <c r="D80" s="40">
        <v>34</v>
      </c>
      <c r="E80" s="40">
        <v>36</v>
      </c>
      <c r="F80" s="40">
        <v>39</v>
      </c>
      <c r="G80" s="17">
        <f t="shared" si="2"/>
        <v>0.14705882352941169</v>
      </c>
    </row>
    <row r="81" spans="1:7" x14ac:dyDescent="0.25">
      <c r="A81" s="5" t="s">
        <v>38</v>
      </c>
      <c r="B81" s="4" t="s">
        <v>28</v>
      </c>
      <c r="C81" s="40">
        <v>12</v>
      </c>
      <c r="D81" s="40">
        <v>14</v>
      </c>
      <c r="E81" s="40">
        <v>15</v>
      </c>
      <c r="F81" s="40">
        <v>15</v>
      </c>
      <c r="G81" s="17">
        <f t="shared" si="2"/>
        <v>0.25</v>
      </c>
    </row>
    <row r="82" spans="1:7" x14ac:dyDescent="0.25">
      <c r="A82" s="5" t="s">
        <v>38</v>
      </c>
      <c r="B82" s="4" t="s">
        <v>29</v>
      </c>
      <c r="C82" s="40">
        <v>4</v>
      </c>
      <c r="D82" s="40">
        <v>4</v>
      </c>
      <c r="E82" s="40">
        <v>5</v>
      </c>
      <c r="F82" s="40">
        <v>6</v>
      </c>
      <c r="G82" s="17">
        <f t="shared" si="2"/>
        <v>0.5</v>
      </c>
    </row>
    <row r="83" spans="1:7" x14ac:dyDescent="0.25">
      <c r="A83" s="11" t="s">
        <v>38</v>
      </c>
      <c r="B83" s="12" t="s">
        <v>26</v>
      </c>
      <c r="C83" s="41">
        <v>294</v>
      </c>
      <c r="D83" s="41">
        <v>295</v>
      </c>
      <c r="E83" s="41">
        <v>297</v>
      </c>
      <c r="F83" s="41">
        <v>298</v>
      </c>
      <c r="G83" s="29">
        <f t="shared" si="2"/>
        <v>1.3605442176870763E-2</v>
      </c>
    </row>
    <row r="84" spans="1:7" x14ac:dyDescent="0.25">
      <c r="A84" s="11" t="s">
        <v>38</v>
      </c>
      <c r="B84" s="12" t="s">
        <v>30</v>
      </c>
      <c r="C84" s="41">
        <v>50</v>
      </c>
      <c r="D84" s="41">
        <v>52</v>
      </c>
      <c r="E84" s="41">
        <v>56</v>
      </c>
      <c r="F84" s="41">
        <v>60</v>
      </c>
      <c r="G84" s="29">
        <f t="shared" si="2"/>
        <v>0.19999999999999996</v>
      </c>
    </row>
    <row r="85" spans="1:7" x14ac:dyDescent="0.25">
      <c r="A85" s="5" t="s">
        <v>39</v>
      </c>
      <c r="B85" s="4" t="s">
        <v>21</v>
      </c>
      <c r="C85" s="40">
        <v>109</v>
      </c>
      <c r="D85" s="40">
        <v>111</v>
      </c>
      <c r="E85" s="40">
        <v>124</v>
      </c>
      <c r="F85" s="40">
        <v>128</v>
      </c>
      <c r="G85" s="17">
        <f t="shared" si="2"/>
        <v>0.17431192660550465</v>
      </c>
    </row>
    <row r="86" spans="1:7" x14ac:dyDescent="0.25">
      <c r="A86" s="5" t="s">
        <v>39</v>
      </c>
      <c r="B86" s="4" t="s">
        <v>22</v>
      </c>
      <c r="C86" s="40">
        <v>111</v>
      </c>
      <c r="D86" s="40">
        <v>108</v>
      </c>
      <c r="E86" s="40">
        <v>101</v>
      </c>
      <c r="F86" s="40">
        <v>105</v>
      </c>
      <c r="G86" s="17">
        <f t="shared" si="2"/>
        <v>-5.4054054054054057E-2</v>
      </c>
    </row>
    <row r="87" spans="1:7" x14ac:dyDescent="0.25">
      <c r="A87" s="5" t="s">
        <v>39</v>
      </c>
      <c r="B87" s="4" t="s">
        <v>23</v>
      </c>
      <c r="C87" s="40">
        <v>106</v>
      </c>
      <c r="D87" s="40">
        <v>112</v>
      </c>
      <c r="E87" s="40">
        <v>117</v>
      </c>
      <c r="F87" s="40">
        <v>115</v>
      </c>
      <c r="G87" s="17">
        <f t="shared" si="2"/>
        <v>8.4905660377358583E-2</v>
      </c>
    </row>
    <row r="88" spans="1:7" x14ac:dyDescent="0.25">
      <c r="A88" s="5" t="s">
        <v>39</v>
      </c>
      <c r="B88" s="4" t="s">
        <v>24</v>
      </c>
      <c r="C88" s="40">
        <v>92</v>
      </c>
      <c r="D88" s="40">
        <v>85</v>
      </c>
      <c r="E88" s="40">
        <v>85</v>
      </c>
      <c r="F88" s="40">
        <v>91</v>
      </c>
      <c r="G88" s="17">
        <f t="shared" si="2"/>
        <v>-1.0869565217391353E-2</v>
      </c>
    </row>
    <row r="89" spans="1:7" x14ac:dyDescent="0.25">
      <c r="A89" s="5" t="s">
        <v>39</v>
      </c>
      <c r="B89" s="4" t="s">
        <v>25</v>
      </c>
      <c r="C89" s="40">
        <v>81</v>
      </c>
      <c r="D89" s="40">
        <v>84</v>
      </c>
      <c r="E89" s="40">
        <v>79</v>
      </c>
      <c r="F89" s="40">
        <v>72</v>
      </c>
      <c r="G89" s="17">
        <f t="shared" si="2"/>
        <v>-0.11111111111111116</v>
      </c>
    </row>
    <row r="90" spans="1:7" x14ac:dyDescent="0.25">
      <c r="A90" s="5" t="s">
        <v>39</v>
      </c>
      <c r="B90" s="4" t="s">
        <v>27</v>
      </c>
      <c r="C90" s="40">
        <v>40</v>
      </c>
      <c r="D90" s="40">
        <v>42</v>
      </c>
      <c r="E90" s="40">
        <v>47</v>
      </c>
      <c r="F90" s="40">
        <v>50</v>
      </c>
      <c r="G90" s="17">
        <f t="shared" si="2"/>
        <v>0.25</v>
      </c>
    </row>
    <row r="91" spans="1:7" x14ac:dyDescent="0.25">
      <c r="A91" s="5" t="s">
        <v>39</v>
      </c>
      <c r="B91" s="4" t="s">
        <v>28</v>
      </c>
      <c r="C91" s="40">
        <v>14</v>
      </c>
      <c r="D91" s="40">
        <v>16</v>
      </c>
      <c r="E91" s="40">
        <v>17</v>
      </c>
      <c r="F91" s="40">
        <v>18</v>
      </c>
      <c r="G91" s="17">
        <f t="shared" si="2"/>
        <v>0.28571428571428581</v>
      </c>
    </row>
    <row r="92" spans="1:7" x14ac:dyDescent="0.25">
      <c r="A92" s="5" t="s">
        <v>39</v>
      </c>
      <c r="B92" s="4" t="s">
        <v>29</v>
      </c>
      <c r="C92" s="40">
        <v>5</v>
      </c>
      <c r="D92" s="40">
        <v>5</v>
      </c>
      <c r="E92" s="40">
        <v>5</v>
      </c>
      <c r="F92" s="40">
        <v>6</v>
      </c>
      <c r="G92" s="17">
        <f t="shared" si="2"/>
        <v>0.19999999999999996</v>
      </c>
    </row>
    <row r="93" spans="1:7" x14ac:dyDescent="0.25">
      <c r="A93" s="11" t="s">
        <v>39</v>
      </c>
      <c r="B93" s="12" t="s">
        <v>26</v>
      </c>
      <c r="C93" s="41">
        <v>499</v>
      </c>
      <c r="D93" s="41">
        <v>500</v>
      </c>
      <c r="E93" s="41">
        <v>507</v>
      </c>
      <c r="F93" s="41">
        <v>511</v>
      </c>
      <c r="G93" s="29">
        <f t="shared" si="2"/>
        <v>2.4048096192384794E-2</v>
      </c>
    </row>
    <row r="94" spans="1:7" x14ac:dyDescent="0.25">
      <c r="A94" s="11" t="s">
        <v>39</v>
      </c>
      <c r="B94" s="12" t="s">
        <v>30</v>
      </c>
      <c r="C94" s="41">
        <v>59</v>
      </c>
      <c r="D94" s="41">
        <v>63</v>
      </c>
      <c r="E94" s="41">
        <v>69</v>
      </c>
      <c r="F94" s="41">
        <v>74</v>
      </c>
      <c r="G94" s="29">
        <f t="shared" si="2"/>
        <v>0.25423728813559321</v>
      </c>
    </row>
    <row r="95" spans="1:7" x14ac:dyDescent="0.25">
      <c r="A95" s="5" t="s">
        <v>40</v>
      </c>
      <c r="B95" s="4" t="s">
        <v>21</v>
      </c>
      <c r="C95" s="40">
        <v>22</v>
      </c>
      <c r="D95" s="40">
        <v>21</v>
      </c>
      <c r="E95" s="40">
        <v>22</v>
      </c>
      <c r="F95" s="40">
        <v>23</v>
      </c>
      <c r="G95" s="17">
        <f t="shared" si="2"/>
        <v>4.5454545454545414E-2</v>
      </c>
    </row>
    <row r="96" spans="1:7" x14ac:dyDescent="0.25">
      <c r="A96" s="5" t="s">
        <v>40</v>
      </c>
      <c r="B96" s="4" t="s">
        <v>22</v>
      </c>
      <c r="C96" s="40">
        <v>31</v>
      </c>
      <c r="D96" s="40">
        <v>32</v>
      </c>
      <c r="E96" s="40">
        <v>29</v>
      </c>
      <c r="F96" s="40">
        <v>30</v>
      </c>
      <c r="G96" s="17">
        <f t="shared" si="2"/>
        <v>-3.2258064516129004E-2</v>
      </c>
    </row>
    <row r="97" spans="1:7" x14ac:dyDescent="0.25">
      <c r="A97" s="5" t="s">
        <v>40</v>
      </c>
      <c r="B97" s="4" t="s">
        <v>23</v>
      </c>
      <c r="C97" s="40">
        <v>39</v>
      </c>
      <c r="D97" s="40">
        <v>43</v>
      </c>
      <c r="E97" s="40">
        <v>46</v>
      </c>
      <c r="F97" s="40">
        <v>45</v>
      </c>
      <c r="G97" s="17">
        <f t="shared" si="2"/>
        <v>0.15384615384615374</v>
      </c>
    </row>
    <row r="98" spans="1:7" x14ac:dyDescent="0.25">
      <c r="A98" s="5" t="s">
        <v>40</v>
      </c>
      <c r="B98" s="4" t="s">
        <v>24</v>
      </c>
      <c r="C98" s="40">
        <v>48</v>
      </c>
      <c r="D98" s="40">
        <v>43</v>
      </c>
      <c r="E98" s="40">
        <v>43</v>
      </c>
      <c r="F98" s="40">
        <v>47</v>
      </c>
      <c r="G98" s="17">
        <f t="shared" si="2"/>
        <v>-2.083333333333337E-2</v>
      </c>
    </row>
    <row r="99" spans="1:7" x14ac:dyDescent="0.25">
      <c r="A99" s="5" t="s">
        <v>40</v>
      </c>
      <c r="B99" s="4" t="s">
        <v>25</v>
      </c>
      <c r="C99" s="40">
        <v>47</v>
      </c>
      <c r="D99" s="40">
        <v>51</v>
      </c>
      <c r="E99" s="40">
        <v>49</v>
      </c>
      <c r="F99" s="40">
        <v>44</v>
      </c>
      <c r="G99" s="17">
        <f t="shared" si="2"/>
        <v>-6.3829787234042534E-2</v>
      </c>
    </row>
    <row r="100" spans="1:7" x14ac:dyDescent="0.25">
      <c r="A100" s="5" t="s">
        <v>40</v>
      </c>
      <c r="B100" s="4" t="s">
        <v>27</v>
      </c>
      <c r="C100" s="40">
        <v>27</v>
      </c>
      <c r="D100" s="40">
        <v>28</v>
      </c>
      <c r="E100" s="40">
        <v>33</v>
      </c>
      <c r="F100" s="40">
        <v>36</v>
      </c>
      <c r="G100" s="17">
        <f t="shared" si="2"/>
        <v>0.33333333333333326</v>
      </c>
    </row>
    <row r="101" spans="1:7" x14ac:dyDescent="0.25">
      <c r="A101" s="5" t="s">
        <v>40</v>
      </c>
      <c r="B101" s="4" t="s">
        <v>28</v>
      </c>
      <c r="C101" s="40">
        <v>10</v>
      </c>
      <c r="D101" s="40">
        <v>13</v>
      </c>
      <c r="E101" s="40">
        <v>13</v>
      </c>
      <c r="F101" s="40">
        <v>14</v>
      </c>
      <c r="G101" s="17">
        <f t="shared" si="2"/>
        <v>0.39999999999999991</v>
      </c>
    </row>
    <row r="102" spans="1:7" x14ac:dyDescent="0.25">
      <c r="A102" s="5" t="s">
        <v>40</v>
      </c>
      <c r="B102" s="4" t="s">
        <v>29</v>
      </c>
      <c r="C102" s="40">
        <v>4</v>
      </c>
      <c r="D102" s="40">
        <v>4</v>
      </c>
      <c r="E102" s="40">
        <v>5</v>
      </c>
      <c r="F102" s="40">
        <v>6</v>
      </c>
      <c r="G102" s="17">
        <f t="shared" si="2"/>
        <v>0.5</v>
      </c>
    </row>
    <row r="103" spans="1:7" x14ac:dyDescent="0.25">
      <c r="A103" s="11" t="s">
        <v>40</v>
      </c>
      <c r="B103" s="12" t="s">
        <v>26</v>
      </c>
      <c r="C103" s="41">
        <v>187</v>
      </c>
      <c r="D103" s="41">
        <v>190</v>
      </c>
      <c r="E103" s="41">
        <v>190</v>
      </c>
      <c r="F103" s="41">
        <v>190</v>
      </c>
      <c r="G103" s="29">
        <f t="shared" si="2"/>
        <v>1.6042780748663166E-2</v>
      </c>
    </row>
    <row r="104" spans="1:7" x14ac:dyDescent="0.25">
      <c r="A104" s="11" t="s">
        <v>40</v>
      </c>
      <c r="B104" s="12" t="s">
        <v>30</v>
      </c>
      <c r="C104" s="41">
        <v>41</v>
      </c>
      <c r="D104" s="41">
        <v>45</v>
      </c>
      <c r="E104" s="41">
        <v>51</v>
      </c>
      <c r="F104" s="41">
        <v>56</v>
      </c>
      <c r="G104" s="29">
        <f t="shared" si="2"/>
        <v>0.36585365853658547</v>
      </c>
    </row>
    <row r="105" spans="1:7" x14ac:dyDescent="0.25">
      <c r="A105" s="5" t="s">
        <v>41</v>
      </c>
      <c r="B105" s="4" t="s">
        <v>21</v>
      </c>
      <c r="C105" s="40">
        <v>30</v>
      </c>
      <c r="D105" s="40">
        <v>30</v>
      </c>
      <c r="E105" s="40">
        <v>33</v>
      </c>
      <c r="F105" s="40">
        <v>34</v>
      </c>
      <c r="G105" s="17">
        <f t="shared" si="2"/>
        <v>0.1333333333333333</v>
      </c>
    </row>
    <row r="106" spans="1:7" x14ac:dyDescent="0.25">
      <c r="A106" s="5" t="s">
        <v>41</v>
      </c>
      <c r="B106" s="4" t="s">
        <v>22</v>
      </c>
      <c r="C106" s="40">
        <v>47</v>
      </c>
      <c r="D106" s="40">
        <v>46</v>
      </c>
      <c r="E106" s="40">
        <v>44</v>
      </c>
      <c r="F106" s="40">
        <v>45</v>
      </c>
      <c r="G106" s="17">
        <f t="shared" si="2"/>
        <v>-4.2553191489361653E-2</v>
      </c>
    </row>
    <row r="107" spans="1:7" x14ac:dyDescent="0.25">
      <c r="A107" s="5" t="s">
        <v>41</v>
      </c>
      <c r="B107" s="4" t="s">
        <v>23</v>
      </c>
      <c r="C107" s="40">
        <v>56</v>
      </c>
      <c r="D107" s="40">
        <v>61</v>
      </c>
      <c r="E107" s="40">
        <v>64</v>
      </c>
      <c r="F107" s="40">
        <v>64</v>
      </c>
      <c r="G107" s="17">
        <f t="shared" si="2"/>
        <v>0.14285714285714279</v>
      </c>
    </row>
    <row r="108" spans="1:7" x14ac:dyDescent="0.25">
      <c r="A108" s="5" t="s">
        <v>41</v>
      </c>
      <c r="B108" s="4" t="s">
        <v>24</v>
      </c>
      <c r="C108" s="40">
        <v>56</v>
      </c>
      <c r="D108" s="40">
        <v>52</v>
      </c>
      <c r="E108" s="40">
        <v>53</v>
      </c>
      <c r="F108" s="40">
        <v>58</v>
      </c>
      <c r="G108" s="17">
        <f t="shared" si="2"/>
        <v>3.5714285714285809E-2</v>
      </c>
    </row>
    <row r="109" spans="1:7" x14ac:dyDescent="0.25">
      <c r="A109" s="5" t="s">
        <v>41</v>
      </c>
      <c r="B109" s="4" t="s">
        <v>25</v>
      </c>
      <c r="C109" s="40">
        <v>48</v>
      </c>
      <c r="D109" s="40">
        <v>53</v>
      </c>
      <c r="E109" s="40">
        <v>51</v>
      </c>
      <c r="F109" s="40">
        <v>47</v>
      </c>
      <c r="G109" s="17">
        <f t="shared" si="2"/>
        <v>-2.083333333333337E-2</v>
      </c>
    </row>
    <row r="110" spans="1:7" x14ac:dyDescent="0.25">
      <c r="A110" s="5" t="s">
        <v>41</v>
      </c>
      <c r="B110" s="4" t="s">
        <v>27</v>
      </c>
      <c r="C110" s="40">
        <v>28</v>
      </c>
      <c r="D110" s="40">
        <v>27</v>
      </c>
      <c r="E110" s="40">
        <v>30</v>
      </c>
      <c r="F110" s="40">
        <v>33</v>
      </c>
      <c r="G110" s="17">
        <f t="shared" si="2"/>
        <v>0.1785714285714286</v>
      </c>
    </row>
    <row r="111" spans="1:7" x14ac:dyDescent="0.25">
      <c r="A111" s="5" t="s">
        <v>41</v>
      </c>
      <c r="B111" s="4" t="s">
        <v>28</v>
      </c>
      <c r="C111" s="40">
        <v>9</v>
      </c>
      <c r="D111" s="40">
        <v>11</v>
      </c>
      <c r="E111" s="40">
        <v>12</v>
      </c>
      <c r="F111" s="40">
        <v>12</v>
      </c>
      <c r="G111" s="17">
        <f t="shared" si="2"/>
        <v>0.33333333333333326</v>
      </c>
    </row>
    <row r="112" spans="1:7" x14ac:dyDescent="0.25">
      <c r="A112" s="5" t="s">
        <v>41</v>
      </c>
      <c r="B112" s="4" t="s">
        <v>29</v>
      </c>
      <c r="C112" s="40">
        <v>3</v>
      </c>
      <c r="D112" s="40">
        <v>3</v>
      </c>
      <c r="E112" s="40">
        <v>4</v>
      </c>
      <c r="F112" s="40">
        <v>5</v>
      </c>
      <c r="G112" s="17">
        <f t="shared" si="2"/>
        <v>0.66666666666666674</v>
      </c>
    </row>
    <row r="113" spans="1:7" x14ac:dyDescent="0.25">
      <c r="A113" s="11" t="s">
        <v>41</v>
      </c>
      <c r="B113" s="12" t="s">
        <v>26</v>
      </c>
      <c r="C113" s="41">
        <v>236</v>
      </c>
      <c r="D113" s="41">
        <v>241</v>
      </c>
      <c r="E113" s="41">
        <v>246</v>
      </c>
      <c r="F113" s="41">
        <v>249</v>
      </c>
      <c r="G113" s="29">
        <f t="shared" si="2"/>
        <v>5.508474576271194E-2</v>
      </c>
    </row>
    <row r="114" spans="1:7" x14ac:dyDescent="0.25">
      <c r="A114" s="11" t="s">
        <v>41</v>
      </c>
      <c r="B114" s="12" t="s">
        <v>30</v>
      </c>
      <c r="C114" s="41">
        <v>39</v>
      </c>
      <c r="D114" s="41">
        <v>41</v>
      </c>
      <c r="E114" s="41">
        <v>45</v>
      </c>
      <c r="F114" s="41">
        <v>50</v>
      </c>
      <c r="G114" s="29">
        <f t="shared" si="2"/>
        <v>0.28205128205128216</v>
      </c>
    </row>
    <row r="115" spans="1:7" x14ac:dyDescent="0.25">
      <c r="A115" s="5" t="s">
        <v>42</v>
      </c>
      <c r="B115" s="4" t="s">
        <v>21</v>
      </c>
      <c r="C115" s="40">
        <v>46</v>
      </c>
      <c r="D115" s="40">
        <v>44</v>
      </c>
      <c r="E115" s="40">
        <v>49</v>
      </c>
      <c r="F115" s="40">
        <v>51</v>
      </c>
      <c r="G115" s="17">
        <f t="shared" si="2"/>
        <v>0.10869565217391308</v>
      </c>
    </row>
    <row r="116" spans="1:7" x14ac:dyDescent="0.25">
      <c r="A116" s="5" t="s">
        <v>42</v>
      </c>
      <c r="B116" s="4" t="s">
        <v>22</v>
      </c>
      <c r="C116" s="40">
        <v>70</v>
      </c>
      <c r="D116" s="40">
        <v>68</v>
      </c>
      <c r="E116" s="40">
        <v>64</v>
      </c>
      <c r="F116" s="40">
        <v>66</v>
      </c>
      <c r="G116" s="17">
        <f t="shared" si="2"/>
        <v>-5.7142857142857162E-2</v>
      </c>
    </row>
    <row r="117" spans="1:7" x14ac:dyDescent="0.25">
      <c r="A117" s="5" t="s">
        <v>42</v>
      </c>
      <c r="B117" s="4" t="s">
        <v>23</v>
      </c>
      <c r="C117" s="40">
        <v>80</v>
      </c>
      <c r="D117" s="40">
        <v>85</v>
      </c>
      <c r="E117" s="40">
        <v>86</v>
      </c>
      <c r="F117" s="40">
        <v>85</v>
      </c>
      <c r="G117" s="17">
        <f t="shared" si="2"/>
        <v>6.25E-2</v>
      </c>
    </row>
    <row r="118" spans="1:7" x14ac:dyDescent="0.25">
      <c r="A118" s="5" t="s">
        <v>42</v>
      </c>
      <c r="B118" s="4" t="s">
        <v>24</v>
      </c>
      <c r="C118" s="40">
        <v>84</v>
      </c>
      <c r="D118" s="40">
        <v>74</v>
      </c>
      <c r="E118" s="40">
        <v>72</v>
      </c>
      <c r="F118" s="40">
        <v>77</v>
      </c>
      <c r="G118" s="17">
        <f t="shared" si="2"/>
        <v>-8.333333333333337E-2</v>
      </c>
    </row>
    <row r="119" spans="1:7" x14ac:dyDescent="0.25">
      <c r="A119" s="5" t="s">
        <v>42</v>
      </c>
      <c r="B119" s="4" t="s">
        <v>25</v>
      </c>
      <c r="C119" s="40">
        <v>75</v>
      </c>
      <c r="D119" s="40">
        <v>80</v>
      </c>
      <c r="E119" s="40">
        <v>76</v>
      </c>
      <c r="F119" s="40">
        <v>68</v>
      </c>
      <c r="G119" s="17">
        <f t="shared" si="2"/>
        <v>-9.3333333333333379E-2</v>
      </c>
    </row>
    <row r="120" spans="1:7" x14ac:dyDescent="0.25">
      <c r="A120" s="5" t="s">
        <v>42</v>
      </c>
      <c r="B120" s="4" t="s">
        <v>27</v>
      </c>
      <c r="C120" s="40">
        <v>46</v>
      </c>
      <c r="D120" s="40">
        <v>45</v>
      </c>
      <c r="E120" s="40">
        <v>51</v>
      </c>
      <c r="F120" s="40">
        <v>55</v>
      </c>
      <c r="G120" s="17">
        <f t="shared" si="2"/>
        <v>0.19565217391304346</v>
      </c>
    </row>
    <row r="121" spans="1:7" x14ac:dyDescent="0.25">
      <c r="A121" s="5" t="s">
        <v>42</v>
      </c>
      <c r="B121" s="4" t="s">
        <v>28</v>
      </c>
      <c r="C121" s="40">
        <v>17</v>
      </c>
      <c r="D121" s="40">
        <v>20</v>
      </c>
      <c r="E121" s="40">
        <v>21</v>
      </c>
      <c r="F121" s="40">
        <v>21</v>
      </c>
      <c r="G121" s="17">
        <f t="shared" si="2"/>
        <v>0.23529411764705888</v>
      </c>
    </row>
    <row r="122" spans="1:7" x14ac:dyDescent="0.25">
      <c r="A122" s="5" t="s">
        <v>42</v>
      </c>
      <c r="B122" s="4" t="s">
        <v>29</v>
      </c>
      <c r="C122" s="40">
        <v>5</v>
      </c>
      <c r="D122" s="40">
        <v>6</v>
      </c>
      <c r="E122" s="40">
        <v>7</v>
      </c>
      <c r="F122" s="40">
        <v>9</v>
      </c>
      <c r="G122" s="17">
        <f t="shared" si="2"/>
        <v>0.8</v>
      </c>
    </row>
    <row r="123" spans="1:7" x14ac:dyDescent="0.25">
      <c r="A123" s="11" t="s">
        <v>42</v>
      </c>
      <c r="B123" s="12" t="s">
        <v>26</v>
      </c>
      <c r="C123" s="41">
        <v>355</v>
      </c>
      <c r="D123" s="41">
        <v>351</v>
      </c>
      <c r="E123" s="41">
        <v>348</v>
      </c>
      <c r="F123" s="41">
        <v>346</v>
      </c>
      <c r="G123" s="29">
        <f t="shared" si="2"/>
        <v>-2.5352112676056304E-2</v>
      </c>
    </row>
    <row r="124" spans="1:7" x14ac:dyDescent="0.25">
      <c r="A124" s="11" t="s">
        <v>42</v>
      </c>
      <c r="B124" s="12" t="s">
        <v>30</v>
      </c>
      <c r="C124" s="41">
        <v>68</v>
      </c>
      <c r="D124" s="41">
        <v>71</v>
      </c>
      <c r="E124" s="41">
        <v>78</v>
      </c>
      <c r="F124" s="41">
        <v>84</v>
      </c>
      <c r="G124" s="29">
        <f t="shared" si="2"/>
        <v>0.23529411764705888</v>
      </c>
    </row>
    <row r="125" spans="1:7" x14ac:dyDescent="0.25">
      <c r="A125" s="5" t="s">
        <v>43</v>
      </c>
      <c r="B125" s="4" t="s">
        <v>21</v>
      </c>
      <c r="C125" s="40">
        <v>76</v>
      </c>
      <c r="D125" s="40">
        <v>78</v>
      </c>
      <c r="E125" s="40">
        <v>86</v>
      </c>
      <c r="F125" s="40">
        <v>87</v>
      </c>
      <c r="G125" s="17">
        <f t="shared" si="2"/>
        <v>0.14473684210526305</v>
      </c>
    </row>
    <row r="126" spans="1:7" x14ac:dyDescent="0.25">
      <c r="A126" s="5" t="s">
        <v>43</v>
      </c>
      <c r="B126" s="4" t="s">
        <v>22</v>
      </c>
      <c r="C126" s="40">
        <v>66</v>
      </c>
      <c r="D126" s="40">
        <v>65</v>
      </c>
      <c r="E126" s="40">
        <v>59</v>
      </c>
      <c r="F126" s="40">
        <v>62</v>
      </c>
      <c r="G126" s="17">
        <f t="shared" si="2"/>
        <v>-6.0606060606060552E-2</v>
      </c>
    </row>
    <row r="127" spans="1:7" x14ac:dyDescent="0.25">
      <c r="A127" s="5" t="s">
        <v>43</v>
      </c>
      <c r="B127" s="4" t="s">
        <v>23</v>
      </c>
      <c r="C127" s="40">
        <v>68</v>
      </c>
      <c r="D127" s="40">
        <v>73</v>
      </c>
      <c r="E127" s="40">
        <v>80</v>
      </c>
      <c r="F127" s="40">
        <v>78</v>
      </c>
      <c r="G127" s="17">
        <f t="shared" si="2"/>
        <v>0.14705882352941169</v>
      </c>
    </row>
    <row r="128" spans="1:7" x14ac:dyDescent="0.25">
      <c r="A128" s="5" t="s">
        <v>43</v>
      </c>
      <c r="B128" s="4" t="s">
        <v>24</v>
      </c>
      <c r="C128" s="40">
        <v>80</v>
      </c>
      <c r="D128" s="40">
        <v>68</v>
      </c>
      <c r="E128" s="40">
        <v>64</v>
      </c>
      <c r="F128" s="40">
        <v>70</v>
      </c>
      <c r="G128" s="17">
        <f t="shared" si="2"/>
        <v>-0.125</v>
      </c>
    </row>
    <row r="129" spans="1:7" x14ac:dyDescent="0.25">
      <c r="A129" s="5" t="s">
        <v>43</v>
      </c>
      <c r="B129" s="4" t="s">
        <v>25</v>
      </c>
      <c r="C129" s="40">
        <v>78</v>
      </c>
      <c r="D129" s="40">
        <v>81</v>
      </c>
      <c r="E129" s="40">
        <v>75</v>
      </c>
      <c r="F129" s="40">
        <v>64</v>
      </c>
      <c r="G129" s="17">
        <f t="shared" si="2"/>
        <v>-0.17948717948717952</v>
      </c>
    </row>
    <row r="130" spans="1:7" x14ac:dyDescent="0.25">
      <c r="A130" s="5" t="s">
        <v>43</v>
      </c>
      <c r="B130" s="4" t="s">
        <v>27</v>
      </c>
      <c r="C130" s="40">
        <v>47</v>
      </c>
      <c r="D130" s="40">
        <v>46</v>
      </c>
      <c r="E130" s="40">
        <v>51</v>
      </c>
      <c r="F130" s="40">
        <v>54</v>
      </c>
      <c r="G130" s="17">
        <f t="shared" si="2"/>
        <v>0.14893617021276606</v>
      </c>
    </row>
    <row r="131" spans="1:7" x14ac:dyDescent="0.25">
      <c r="A131" s="5" t="s">
        <v>43</v>
      </c>
      <c r="B131" s="4" t="s">
        <v>28</v>
      </c>
      <c r="C131" s="40">
        <v>19</v>
      </c>
      <c r="D131" s="40">
        <v>22</v>
      </c>
      <c r="E131" s="40">
        <v>22</v>
      </c>
      <c r="F131" s="40">
        <v>22</v>
      </c>
      <c r="G131" s="17">
        <f t="shared" si="2"/>
        <v>0.15789473684210531</v>
      </c>
    </row>
    <row r="132" spans="1:7" x14ac:dyDescent="0.25">
      <c r="A132" s="5" t="s">
        <v>43</v>
      </c>
      <c r="B132" s="4" t="s">
        <v>29</v>
      </c>
      <c r="C132" s="40">
        <v>6</v>
      </c>
      <c r="D132" s="40">
        <v>7</v>
      </c>
      <c r="E132" s="40">
        <v>8</v>
      </c>
      <c r="F132" s="40">
        <v>10</v>
      </c>
      <c r="G132" s="17">
        <f t="shared" si="2"/>
        <v>0.66666666666666674</v>
      </c>
    </row>
    <row r="133" spans="1:7" x14ac:dyDescent="0.25">
      <c r="A133" s="11" t="s">
        <v>43</v>
      </c>
      <c r="B133" s="12" t="s">
        <v>26</v>
      </c>
      <c r="C133" s="41">
        <v>369</v>
      </c>
      <c r="D133" s="41">
        <v>364</v>
      </c>
      <c r="E133" s="41">
        <v>364</v>
      </c>
      <c r="F133" s="41">
        <v>361</v>
      </c>
      <c r="G133" s="29">
        <f t="shared" si="2"/>
        <v>-2.1680216802168029E-2</v>
      </c>
    </row>
    <row r="134" spans="1:7" x14ac:dyDescent="0.25">
      <c r="A134" s="11" t="s">
        <v>43</v>
      </c>
      <c r="B134" s="12" t="s">
        <v>30</v>
      </c>
      <c r="C134" s="41">
        <v>71</v>
      </c>
      <c r="D134" s="41">
        <v>75</v>
      </c>
      <c r="E134" s="41">
        <v>81</v>
      </c>
      <c r="F134" s="41">
        <v>86</v>
      </c>
      <c r="G134" s="29">
        <f t="shared" ref="G134:G164" si="3">SUM(F134/C134)-1</f>
        <v>0.21126760563380276</v>
      </c>
    </row>
    <row r="135" spans="1:7" x14ac:dyDescent="0.25">
      <c r="A135" s="5" t="s">
        <v>44</v>
      </c>
      <c r="B135" s="4" t="s">
        <v>21</v>
      </c>
      <c r="C135" s="40">
        <v>42</v>
      </c>
      <c r="D135" s="40">
        <v>41</v>
      </c>
      <c r="E135" s="40">
        <v>44</v>
      </c>
      <c r="F135" s="40">
        <v>45</v>
      </c>
      <c r="G135" s="17">
        <f t="shared" si="3"/>
        <v>7.1428571428571397E-2</v>
      </c>
    </row>
    <row r="136" spans="1:7" x14ac:dyDescent="0.25">
      <c r="A136" s="5" t="s">
        <v>44</v>
      </c>
      <c r="B136" s="4" t="s">
        <v>22</v>
      </c>
      <c r="C136" s="40">
        <v>60</v>
      </c>
      <c r="D136" s="40">
        <v>59</v>
      </c>
      <c r="E136" s="40">
        <v>55</v>
      </c>
      <c r="F136" s="40">
        <v>56</v>
      </c>
      <c r="G136" s="17">
        <f t="shared" si="3"/>
        <v>-6.6666666666666652E-2</v>
      </c>
    </row>
    <row r="137" spans="1:7" x14ac:dyDescent="0.25">
      <c r="A137" s="5" t="s">
        <v>44</v>
      </c>
      <c r="B137" s="4" t="s">
        <v>23</v>
      </c>
      <c r="C137" s="40">
        <v>68</v>
      </c>
      <c r="D137" s="40">
        <v>75</v>
      </c>
      <c r="E137" s="40">
        <v>79</v>
      </c>
      <c r="F137" s="40">
        <v>78</v>
      </c>
      <c r="G137" s="17">
        <f t="shared" si="3"/>
        <v>0.14705882352941169</v>
      </c>
    </row>
    <row r="138" spans="1:7" x14ac:dyDescent="0.25">
      <c r="A138" s="5" t="s">
        <v>44</v>
      </c>
      <c r="B138" s="4" t="s">
        <v>24</v>
      </c>
      <c r="C138" s="40">
        <v>78</v>
      </c>
      <c r="D138" s="40">
        <v>68</v>
      </c>
      <c r="E138" s="40">
        <v>67</v>
      </c>
      <c r="F138" s="40">
        <v>73</v>
      </c>
      <c r="G138" s="17">
        <f t="shared" si="3"/>
        <v>-6.4102564102564097E-2</v>
      </c>
    </row>
    <row r="139" spans="1:7" x14ac:dyDescent="0.25">
      <c r="A139" s="5" t="s">
        <v>44</v>
      </c>
      <c r="B139" s="4" t="s">
        <v>25</v>
      </c>
      <c r="C139" s="40">
        <v>83</v>
      </c>
      <c r="D139" s="40">
        <v>89</v>
      </c>
      <c r="E139" s="40">
        <v>83</v>
      </c>
      <c r="F139" s="40">
        <v>74</v>
      </c>
      <c r="G139" s="17">
        <f t="shared" si="3"/>
        <v>-0.10843373493975905</v>
      </c>
    </row>
    <row r="140" spans="1:7" x14ac:dyDescent="0.25">
      <c r="A140" s="5" t="s">
        <v>44</v>
      </c>
      <c r="B140" s="4" t="s">
        <v>27</v>
      </c>
      <c r="C140" s="40">
        <v>57</v>
      </c>
      <c r="D140" s="40">
        <v>60</v>
      </c>
      <c r="E140" s="40">
        <v>68</v>
      </c>
      <c r="F140" s="40">
        <v>73</v>
      </c>
      <c r="G140" s="17">
        <f t="shared" si="3"/>
        <v>0.2807017543859649</v>
      </c>
    </row>
    <row r="141" spans="1:7" x14ac:dyDescent="0.25">
      <c r="A141" s="5" t="s">
        <v>44</v>
      </c>
      <c r="B141" s="4" t="s">
        <v>28</v>
      </c>
      <c r="C141" s="40">
        <v>23</v>
      </c>
      <c r="D141" s="40">
        <v>28</v>
      </c>
      <c r="E141" s="40">
        <v>29</v>
      </c>
      <c r="F141" s="40">
        <v>30</v>
      </c>
      <c r="G141" s="17">
        <f t="shared" si="3"/>
        <v>0.30434782608695654</v>
      </c>
    </row>
    <row r="142" spans="1:7" x14ac:dyDescent="0.25">
      <c r="A142" s="5" t="s">
        <v>44</v>
      </c>
      <c r="B142" s="4" t="s">
        <v>29</v>
      </c>
      <c r="C142" s="40">
        <v>8</v>
      </c>
      <c r="D142" s="40">
        <v>8</v>
      </c>
      <c r="E142" s="40">
        <v>10</v>
      </c>
      <c r="F142" s="40">
        <v>12</v>
      </c>
      <c r="G142" s="17">
        <f t="shared" si="3"/>
        <v>0.5</v>
      </c>
    </row>
    <row r="143" spans="1:7" x14ac:dyDescent="0.25">
      <c r="A143" s="11" t="s">
        <v>44</v>
      </c>
      <c r="B143" s="12" t="s">
        <v>26</v>
      </c>
      <c r="C143" s="41">
        <v>332</v>
      </c>
      <c r="D143" s="41">
        <v>333</v>
      </c>
      <c r="E143" s="41">
        <v>329</v>
      </c>
      <c r="F143" s="41">
        <v>326</v>
      </c>
      <c r="G143" s="29">
        <f t="shared" si="3"/>
        <v>-1.8072289156626509E-2</v>
      </c>
    </row>
    <row r="144" spans="1:7" x14ac:dyDescent="0.25">
      <c r="A144" s="11" t="s">
        <v>44</v>
      </c>
      <c r="B144" s="12" t="s">
        <v>30</v>
      </c>
      <c r="C144" s="41">
        <v>88</v>
      </c>
      <c r="D144" s="41">
        <v>95</v>
      </c>
      <c r="E144" s="41">
        <v>107</v>
      </c>
      <c r="F144" s="41">
        <v>115</v>
      </c>
      <c r="G144" s="29">
        <f t="shared" si="3"/>
        <v>0.30681818181818188</v>
      </c>
    </row>
    <row r="145" spans="1:7" x14ac:dyDescent="0.25">
      <c r="A145" s="5" t="s">
        <v>45</v>
      </c>
      <c r="B145" s="4" t="s">
        <v>21</v>
      </c>
      <c r="C145" s="40">
        <v>640</v>
      </c>
      <c r="D145" s="40">
        <v>642</v>
      </c>
      <c r="E145" s="40">
        <v>716</v>
      </c>
      <c r="F145" s="40">
        <v>734</v>
      </c>
      <c r="G145" s="17">
        <f t="shared" si="3"/>
        <v>0.14687500000000009</v>
      </c>
    </row>
    <row r="146" spans="1:7" x14ac:dyDescent="0.25">
      <c r="A146" s="5" t="s">
        <v>45</v>
      </c>
      <c r="B146" s="4" t="s">
        <v>22</v>
      </c>
      <c r="C146" s="40">
        <v>785</v>
      </c>
      <c r="D146" s="40">
        <v>766</v>
      </c>
      <c r="E146" s="40">
        <v>717</v>
      </c>
      <c r="F146" s="40">
        <v>736</v>
      </c>
      <c r="G146" s="17">
        <f t="shared" si="3"/>
        <v>-6.2420382165605082E-2</v>
      </c>
    </row>
    <row r="147" spans="1:7" x14ac:dyDescent="0.25">
      <c r="A147" s="5" t="s">
        <v>45</v>
      </c>
      <c r="B147" s="4" t="s">
        <v>23</v>
      </c>
      <c r="C147" s="40">
        <v>855</v>
      </c>
      <c r="D147" s="40">
        <v>921</v>
      </c>
      <c r="E147" s="40">
        <v>959</v>
      </c>
      <c r="F147" s="40">
        <v>942</v>
      </c>
      <c r="G147" s="17">
        <f t="shared" si="3"/>
        <v>0.10175438596491237</v>
      </c>
    </row>
    <row r="148" spans="1:7" x14ac:dyDescent="0.25">
      <c r="A148" s="5" t="s">
        <v>45</v>
      </c>
      <c r="B148" s="4" t="s">
        <v>24</v>
      </c>
      <c r="C148" s="40">
        <v>863</v>
      </c>
      <c r="D148" s="40">
        <v>783</v>
      </c>
      <c r="E148" s="40">
        <v>788</v>
      </c>
      <c r="F148" s="40">
        <v>849</v>
      </c>
      <c r="G148" s="17">
        <f t="shared" si="3"/>
        <v>-1.6222479721900385E-2</v>
      </c>
    </row>
    <row r="149" spans="1:7" x14ac:dyDescent="0.25">
      <c r="A149" s="5" t="s">
        <v>45</v>
      </c>
      <c r="B149" s="4" t="s">
        <v>25</v>
      </c>
      <c r="C149" s="40">
        <v>806</v>
      </c>
      <c r="D149" s="40">
        <v>861</v>
      </c>
      <c r="E149" s="40">
        <v>821</v>
      </c>
      <c r="F149" s="40">
        <v>744</v>
      </c>
      <c r="G149" s="17">
        <f t="shared" si="3"/>
        <v>-7.6923076923076872E-2</v>
      </c>
    </row>
    <row r="150" spans="1:7" x14ac:dyDescent="0.25">
      <c r="A150" s="5" t="s">
        <v>45</v>
      </c>
      <c r="B150" s="4" t="s">
        <v>27</v>
      </c>
      <c r="C150" s="40">
        <v>485</v>
      </c>
      <c r="D150" s="40">
        <v>486</v>
      </c>
      <c r="E150" s="40">
        <v>551</v>
      </c>
      <c r="F150" s="40">
        <v>593</v>
      </c>
      <c r="G150" s="17">
        <f t="shared" si="3"/>
        <v>0.22268041237113412</v>
      </c>
    </row>
    <row r="151" spans="1:7" x14ac:dyDescent="0.25">
      <c r="A151" s="5" t="s">
        <v>45</v>
      </c>
      <c r="B151" s="4" t="s">
        <v>28</v>
      </c>
      <c r="C151" s="40">
        <v>179</v>
      </c>
      <c r="D151" s="40">
        <v>218</v>
      </c>
      <c r="E151" s="40">
        <v>225</v>
      </c>
      <c r="F151" s="40">
        <v>233</v>
      </c>
      <c r="G151" s="17">
        <f t="shared" si="3"/>
        <v>0.3016759776536313</v>
      </c>
    </row>
    <row r="152" spans="1:7" x14ac:dyDescent="0.25">
      <c r="A152" s="5" t="s">
        <v>45</v>
      </c>
      <c r="B152" s="4" t="s">
        <v>29</v>
      </c>
      <c r="C152" s="40">
        <v>58</v>
      </c>
      <c r="D152" s="40">
        <v>64</v>
      </c>
      <c r="E152" s="40">
        <v>75</v>
      </c>
      <c r="F152" s="40">
        <v>94</v>
      </c>
      <c r="G152" s="17">
        <f t="shared" si="3"/>
        <v>0.6206896551724137</v>
      </c>
    </row>
    <row r="153" spans="1:7" x14ac:dyDescent="0.25">
      <c r="A153" s="11" t="s">
        <v>45</v>
      </c>
      <c r="B153" s="12" t="s">
        <v>26</v>
      </c>
      <c r="C153" s="41">
        <v>3949</v>
      </c>
      <c r="D153" s="41">
        <v>3974</v>
      </c>
      <c r="E153" s="41">
        <v>4000</v>
      </c>
      <c r="F153" s="41">
        <v>4004</v>
      </c>
      <c r="G153" s="29">
        <f t="shared" si="3"/>
        <v>1.3927576601671321E-2</v>
      </c>
    </row>
    <row r="154" spans="1:7" x14ac:dyDescent="0.25">
      <c r="A154" s="11" t="s">
        <v>45</v>
      </c>
      <c r="B154" s="12" t="s">
        <v>30</v>
      </c>
      <c r="C154" s="41">
        <v>722</v>
      </c>
      <c r="D154" s="41">
        <v>769</v>
      </c>
      <c r="E154" s="41">
        <v>851</v>
      </c>
      <c r="F154" s="41">
        <v>920</v>
      </c>
      <c r="G154" s="29">
        <f t="shared" si="3"/>
        <v>0.27423822714681445</v>
      </c>
    </row>
    <row r="155" spans="1:7" x14ac:dyDescent="0.25">
      <c r="A155" s="5" t="s">
        <v>46</v>
      </c>
      <c r="B155" s="4" t="s">
        <v>21</v>
      </c>
      <c r="C155" s="38">
        <v>29452</v>
      </c>
      <c r="D155" s="38">
        <v>29760</v>
      </c>
      <c r="E155" s="38">
        <v>33333</v>
      </c>
      <c r="F155" s="38">
        <v>34215</v>
      </c>
      <c r="G155" s="17">
        <f t="shared" si="3"/>
        <v>0.16172076599212271</v>
      </c>
    </row>
    <row r="156" spans="1:7" x14ac:dyDescent="0.25">
      <c r="A156" s="5" t="s">
        <v>46</v>
      </c>
      <c r="B156" s="4" t="s">
        <v>22</v>
      </c>
      <c r="C156" s="38">
        <v>40783</v>
      </c>
      <c r="D156" s="38">
        <v>39818</v>
      </c>
      <c r="E156" s="38">
        <v>37875</v>
      </c>
      <c r="F156" s="38">
        <v>39113</v>
      </c>
      <c r="G156" s="17">
        <f t="shared" si="3"/>
        <v>-4.0948434396684941E-2</v>
      </c>
    </row>
    <row r="157" spans="1:7" x14ac:dyDescent="0.25">
      <c r="A157" s="5" t="s">
        <v>46</v>
      </c>
      <c r="B157" s="4" t="s">
        <v>23</v>
      </c>
      <c r="C157" s="38">
        <v>44819</v>
      </c>
      <c r="D157" s="38">
        <v>47270</v>
      </c>
      <c r="E157" s="38">
        <v>47976</v>
      </c>
      <c r="F157" s="38">
        <v>46952</v>
      </c>
      <c r="G157" s="17">
        <f t="shared" si="3"/>
        <v>4.759142328030519E-2</v>
      </c>
    </row>
    <row r="158" spans="1:7" x14ac:dyDescent="0.25">
      <c r="A158" s="5" t="s">
        <v>46</v>
      </c>
      <c r="B158" s="4" t="s">
        <v>24</v>
      </c>
      <c r="C158" s="38">
        <v>39723</v>
      </c>
      <c r="D158" s="38">
        <v>37986</v>
      </c>
      <c r="E158" s="38">
        <v>39071</v>
      </c>
      <c r="F158" s="38">
        <v>41280</v>
      </c>
      <c r="G158" s="17">
        <f t="shared" si="3"/>
        <v>3.9196435314553302E-2</v>
      </c>
    </row>
    <row r="159" spans="1:7" x14ac:dyDescent="0.25">
      <c r="A159" s="5" t="s">
        <v>46</v>
      </c>
      <c r="B159" s="4" t="s">
        <v>25</v>
      </c>
      <c r="C159" s="38">
        <v>34501</v>
      </c>
      <c r="D159" s="38">
        <v>36938</v>
      </c>
      <c r="E159" s="38">
        <v>35939</v>
      </c>
      <c r="F159" s="38">
        <v>34138</v>
      </c>
      <c r="G159" s="17">
        <f t="shared" si="3"/>
        <v>-1.0521434161328669E-2</v>
      </c>
    </row>
    <row r="160" spans="1:7" x14ac:dyDescent="0.25">
      <c r="A160" s="5" t="s">
        <v>46</v>
      </c>
      <c r="B160" s="4" t="s">
        <v>27</v>
      </c>
      <c r="C160" s="38">
        <v>19640</v>
      </c>
      <c r="D160" s="38">
        <v>20020</v>
      </c>
      <c r="E160" s="38">
        <v>22667</v>
      </c>
      <c r="F160" s="38">
        <v>24465</v>
      </c>
      <c r="G160" s="17">
        <f t="shared" si="3"/>
        <v>0.24567209775967402</v>
      </c>
    </row>
    <row r="161" spans="1:7" x14ac:dyDescent="0.25">
      <c r="A161" s="5" t="s">
        <v>46</v>
      </c>
      <c r="B161" s="4" t="s">
        <v>28</v>
      </c>
      <c r="C161" s="38">
        <v>7266</v>
      </c>
      <c r="D161" s="38">
        <v>8764</v>
      </c>
      <c r="E161" s="38">
        <v>9149</v>
      </c>
      <c r="F161" s="38">
        <v>9570</v>
      </c>
      <c r="G161" s="17">
        <f t="shared" si="3"/>
        <v>0.31709331131296459</v>
      </c>
    </row>
    <row r="162" spans="1:7" x14ac:dyDescent="0.25">
      <c r="A162" s="5" t="s">
        <v>46</v>
      </c>
      <c r="B162" s="4" t="s">
        <v>29</v>
      </c>
      <c r="C162" s="38">
        <v>2551</v>
      </c>
      <c r="D162" s="38">
        <v>2832</v>
      </c>
      <c r="E162" s="38">
        <v>3258</v>
      </c>
      <c r="F162" s="38">
        <v>4043</v>
      </c>
      <c r="G162" s="17">
        <f t="shared" si="3"/>
        <v>0.58486867894943151</v>
      </c>
    </row>
    <row r="163" spans="1:7" x14ac:dyDescent="0.25">
      <c r="A163" s="11" t="s">
        <v>46</v>
      </c>
      <c r="B163" s="12" t="s">
        <v>26</v>
      </c>
      <c r="C163" s="39">
        <v>189278</v>
      </c>
      <c r="D163" s="39">
        <v>191772</v>
      </c>
      <c r="E163" s="39">
        <v>194194</v>
      </c>
      <c r="F163" s="39">
        <v>195698</v>
      </c>
      <c r="G163" s="29">
        <f t="shared" si="3"/>
        <v>3.391836346537902E-2</v>
      </c>
    </row>
    <row r="164" spans="1:7" x14ac:dyDescent="0.25">
      <c r="A164" s="11" t="s">
        <v>46</v>
      </c>
      <c r="B164" s="12" t="s">
        <v>30</v>
      </c>
      <c r="C164" s="39">
        <v>29456</v>
      </c>
      <c r="D164" s="39">
        <v>31616</v>
      </c>
      <c r="E164" s="39">
        <v>35075</v>
      </c>
      <c r="F164" s="39">
        <v>38078</v>
      </c>
      <c r="G164" s="29">
        <f t="shared" si="3"/>
        <v>0.29270776751765348</v>
      </c>
    </row>
    <row r="165" spans="1:7" x14ac:dyDescent="0.25">
      <c r="C165" s="1"/>
      <c r="D165" s="1"/>
      <c r="E165" s="1"/>
      <c r="F165" s="1"/>
    </row>
    <row r="167" spans="1:7" x14ac:dyDescent="0.25">
      <c r="A167" t="s">
        <v>62</v>
      </c>
    </row>
    <row r="168" spans="1:7" x14ac:dyDescent="0.25">
      <c r="A168" t="s">
        <v>2</v>
      </c>
    </row>
    <row r="169" spans="1:7" x14ac:dyDescent="0.25">
      <c r="A169" t="s">
        <v>67</v>
      </c>
    </row>
    <row r="171" spans="1:7" x14ac:dyDescent="0.25">
      <c r="A171" t="s">
        <v>4</v>
      </c>
      <c r="B171" t="s">
        <v>5</v>
      </c>
      <c r="C171" t="s">
        <v>6</v>
      </c>
    </row>
    <row r="172" spans="1:7" x14ac:dyDescent="0.25">
      <c r="A172" t="s">
        <v>7</v>
      </c>
      <c r="B172">
        <v>0.68</v>
      </c>
      <c r="C172">
        <v>0.68</v>
      </c>
    </row>
    <row r="173" spans="1:7" x14ac:dyDescent="0.25">
      <c r="A173" t="s">
        <v>8</v>
      </c>
      <c r="B173">
        <v>0.6</v>
      </c>
      <c r="C173">
        <v>0.61</v>
      </c>
    </row>
    <row r="174" spans="1:7" x14ac:dyDescent="0.25">
      <c r="A174" t="s">
        <v>9</v>
      </c>
      <c r="B174">
        <v>0.53</v>
      </c>
      <c r="C174">
        <v>0.53</v>
      </c>
    </row>
    <row r="175" spans="1:7" x14ac:dyDescent="0.25">
      <c r="A175" t="s">
        <v>10</v>
      </c>
      <c r="B175">
        <v>0.54</v>
      </c>
      <c r="C175">
        <v>0.54</v>
      </c>
    </row>
    <row r="176" spans="1:7" x14ac:dyDescent="0.25">
      <c r="A176" t="s">
        <v>11</v>
      </c>
      <c r="B176">
        <v>0.61</v>
      </c>
      <c r="C176">
        <v>0.61</v>
      </c>
    </row>
    <row r="177" spans="1:3" x14ac:dyDescent="0.25">
      <c r="A177" t="s">
        <v>12</v>
      </c>
      <c r="B177">
        <v>0.62</v>
      </c>
      <c r="C177">
        <v>0.63</v>
      </c>
    </row>
    <row r="178" spans="1:3" x14ac:dyDescent="0.25">
      <c r="A178" t="s">
        <v>13</v>
      </c>
      <c r="B178">
        <v>0.56000000000000005</v>
      </c>
      <c r="C178">
        <v>0.56999999999999995</v>
      </c>
    </row>
    <row r="179" spans="1:3" x14ac:dyDescent="0.25">
      <c r="A179" t="s">
        <v>14</v>
      </c>
      <c r="B179">
        <v>0.48</v>
      </c>
      <c r="C179">
        <v>0.49</v>
      </c>
    </row>
    <row r="180" spans="1:3" x14ac:dyDescent="0.25">
      <c r="A180" t="s">
        <v>15</v>
      </c>
      <c r="B180">
        <v>0.55000000000000004</v>
      </c>
      <c r="C180">
        <v>0.55000000000000004</v>
      </c>
    </row>
    <row r="181" spans="1:3" x14ac:dyDescent="0.25">
      <c r="A181" t="s">
        <v>16</v>
      </c>
      <c r="B181">
        <v>0.43</v>
      </c>
      <c r="C181">
        <v>0.43</v>
      </c>
    </row>
    <row r="182" spans="1:3" x14ac:dyDescent="0.25">
      <c r="A182" t="s">
        <v>17</v>
      </c>
      <c r="B182">
        <v>0.36</v>
      </c>
      <c r="C182">
        <v>0.36</v>
      </c>
    </row>
    <row r="183" spans="1:3" x14ac:dyDescent="0.25">
      <c r="A183" t="s">
        <v>18</v>
      </c>
      <c r="B183">
        <v>0.34</v>
      </c>
      <c r="C183">
        <v>0.34</v>
      </c>
    </row>
    <row r="184" spans="1:3" x14ac:dyDescent="0.25">
      <c r="A184" t="s">
        <v>19</v>
      </c>
      <c r="B184">
        <v>0.23</v>
      </c>
      <c r="C184">
        <v>0.23</v>
      </c>
    </row>
    <row r="185" spans="1:3" x14ac:dyDescent="0.25">
      <c r="A185" t="s">
        <v>20</v>
      </c>
      <c r="B185">
        <v>0.18</v>
      </c>
      <c r="C185">
        <v>0.18</v>
      </c>
    </row>
    <row r="187" spans="1:3" x14ac:dyDescent="0.25">
      <c r="A187" t="s">
        <v>68</v>
      </c>
    </row>
  </sheetData>
  <mergeCells count="2">
    <mergeCell ref="A3:G3"/>
    <mergeCell ref="I3:N3"/>
  </mergeCells>
  <pageMargins left="0.7" right="0.7" top="0.75" bottom="0.75" header="0.3" footer="0.3"/>
  <ignoredErrors>
    <ignoredError sqref="J5:M2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workbookViewId="0">
      <selection activeCell="K17" sqref="K17"/>
    </sheetView>
  </sheetViews>
  <sheetFormatPr defaultRowHeight="15" x14ac:dyDescent="0.25"/>
  <cols>
    <col min="1" max="1" width="33.85546875" customWidth="1"/>
    <col min="2" max="2" width="5.7109375" bestFit="1" customWidth="1"/>
    <col min="3" max="5" width="10.5703125" bestFit="1" customWidth="1"/>
    <col min="6" max="6" width="11.140625" customWidth="1"/>
    <col min="9" max="9" width="21.85546875" bestFit="1" customWidth="1"/>
    <col min="10" max="13" width="11.5703125" bestFit="1" customWidth="1"/>
  </cols>
  <sheetData>
    <row r="1" spans="1:14" x14ac:dyDescent="0.25">
      <c r="A1" t="s">
        <v>69</v>
      </c>
    </row>
    <row r="3" spans="1:14" ht="37.5" customHeight="1" x14ac:dyDescent="0.25">
      <c r="A3" s="37" t="s">
        <v>60</v>
      </c>
      <c r="B3" s="37"/>
      <c r="C3" s="37"/>
      <c r="D3" s="37"/>
      <c r="E3" s="37"/>
      <c r="F3" s="37"/>
      <c r="G3" s="37"/>
      <c r="I3" s="36" t="s">
        <v>61</v>
      </c>
      <c r="J3" s="36"/>
      <c r="K3" s="36"/>
      <c r="L3" s="36"/>
      <c r="M3" s="36"/>
      <c r="N3" s="36"/>
    </row>
    <row r="4" spans="1:14" ht="60" x14ac:dyDescent="0.25">
      <c r="A4" s="3" t="s">
        <v>0</v>
      </c>
      <c r="B4" s="6" t="s">
        <v>1</v>
      </c>
      <c r="C4" s="6">
        <v>2020</v>
      </c>
      <c r="D4" s="6">
        <v>2025</v>
      </c>
      <c r="E4" s="6">
        <v>2030</v>
      </c>
      <c r="F4" s="6">
        <v>2035</v>
      </c>
      <c r="G4" s="22" t="s">
        <v>65</v>
      </c>
      <c r="I4" s="2" t="s">
        <v>0</v>
      </c>
      <c r="J4" s="6">
        <v>2020</v>
      </c>
      <c r="K4" s="6">
        <v>2025</v>
      </c>
      <c r="L4" s="6">
        <v>2030</v>
      </c>
      <c r="M4" s="6">
        <v>2035</v>
      </c>
      <c r="N4" s="18" t="s">
        <v>65</v>
      </c>
    </row>
    <row r="5" spans="1:14" x14ac:dyDescent="0.25">
      <c r="A5" s="5" t="s">
        <v>31</v>
      </c>
      <c r="B5" s="4" t="s">
        <v>21</v>
      </c>
      <c r="C5" s="38">
        <v>26</v>
      </c>
      <c r="D5" s="38">
        <v>26</v>
      </c>
      <c r="E5" s="38">
        <v>28</v>
      </c>
      <c r="F5" s="38">
        <v>29</v>
      </c>
      <c r="G5" s="17">
        <f>SUM(F5/C5)-1</f>
        <v>0.11538461538461542</v>
      </c>
      <c r="I5" s="4" t="s">
        <v>31</v>
      </c>
      <c r="J5" s="38">
        <v>131</v>
      </c>
      <c r="K5" s="38">
        <v>132</v>
      </c>
      <c r="L5" s="38">
        <v>132</v>
      </c>
      <c r="M5" s="38">
        <v>132</v>
      </c>
      <c r="N5" s="17">
        <f>SUM(M5/J5)-1</f>
        <v>7.6335877862594437E-3</v>
      </c>
    </row>
    <row r="6" spans="1:14" x14ac:dyDescent="0.25">
      <c r="A6" s="5" t="s">
        <v>31</v>
      </c>
      <c r="B6" s="4" t="s">
        <v>22</v>
      </c>
      <c r="C6" s="38">
        <v>30</v>
      </c>
      <c r="D6" s="38">
        <v>29</v>
      </c>
      <c r="E6" s="38">
        <v>28</v>
      </c>
      <c r="F6" s="38">
        <v>28</v>
      </c>
      <c r="G6" s="17">
        <f t="shared" ref="G6:G69" si="0">SUM(F6/C6)-1</f>
        <v>-6.6666666666666652E-2</v>
      </c>
      <c r="I6" s="4" t="s">
        <v>32</v>
      </c>
      <c r="J6" s="38">
        <v>117</v>
      </c>
      <c r="K6" s="38">
        <v>115</v>
      </c>
      <c r="L6" s="38">
        <v>115</v>
      </c>
      <c r="M6" s="38">
        <v>115</v>
      </c>
      <c r="N6" s="17">
        <f t="shared" ref="N6:N20" si="1">SUM(M6/J6)-1</f>
        <v>-1.7094017094017144E-2</v>
      </c>
    </row>
    <row r="7" spans="1:14" x14ac:dyDescent="0.25">
      <c r="A7" s="5" t="s">
        <v>31</v>
      </c>
      <c r="B7" s="4" t="s">
        <v>23</v>
      </c>
      <c r="C7" s="38">
        <v>33</v>
      </c>
      <c r="D7" s="38">
        <v>34</v>
      </c>
      <c r="E7" s="38">
        <v>34</v>
      </c>
      <c r="F7" s="38">
        <v>33</v>
      </c>
      <c r="G7" s="17">
        <f t="shared" si="0"/>
        <v>0</v>
      </c>
      <c r="I7" s="21" t="s">
        <v>33</v>
      </c>
      <c r="J7" s="38">
        <v>75</v>
      </c>
      <c r="K7" s="38">
        <v>75</v>
      </c>
      <c r="L7" s="38">
        <v>76</v>
      </c>
      <c r="M7" s="38">
        <v>76</v>
      </c>
      <c r="N7" s="17">
        <f t="shared" si="1"/>
        <v>1.3333333333333419E-2</v>
      </c>
    </row>
    <row r="8" spans="1:14" x14ac:dyDescent="0.25">
      <c r="A8" s="5" t="s">
        <v>31</v>
      </c>
      <c r="B8" s="4" t="s">
        <v>24</v>
      </c>
      <c r="C8" s="38">
        <v>23</v>
      </c>
      <c r="D8" s="38">
        <v>21</v>
      </c>
      <c r="E8" s="38">
        <v>22</v>
      </c>
      <c r="F8" s="38">
        <v>23</v>
      </c>
      <c r="G8" s="17">
        <f t="shared" si="0"/>
        <v>0</v>
      </c>
      <c r="I8" s="4" t="s">
        <v>34</v>
      </c>
      <c r="J8" s="38">
        <v>102</v>
      </c>
      <c r="K8" s="38">
        <v>106</v>
      </c>
      <c r="L8" s="38">
        <v>109</v>
      </c>
      <c r="M8" s="38">
        <v>110</v>
      </c>
      <c r="N8" s="17">
        <f t="shared" si="1"/>
        <v>7.8431372549019551E-2</v>
      </c>
    </row>
    <row r="9" spans="1:14" x14ac:dyDescent="0.25">
      <c r="A9" s="5" t="s">
        <v>31</v>
      </c>
      <c r="B9" s="4" t="s">
        <v>25</v>
      </c>
      <c r="C9" s="38">
        <v>19</v>
      </c>
      <c r="D9" s="38">
        <v>21</v>
      </c>
      <c r="E9" s="38">
        <v>21</v>
      </c>
      <c r="F9" s="38">
        <v>19</v>
      </c>
      <c r="G9" s="17">
        <f t="shared" si="0"/>
        <v>0</v>
      </c>
      <c r="I9" s="4" t="s">
        <v>35</v>
      </c>
      <c r="J9" s="38">
        <v>62</v>
      </c>
      <c r="K9" s="38">
        <v>63</v>
      </c>
      <c r="L9" s="38">
        <v>64</v>
      </c>
      <c r="M9" s="38">
        <v>63</v>
      </c>
      <c r="N9" s="17">
        <f t="shared" si="1"/>
        <v>1.6129032258064502E-2</v>
      </c>
    </row>
    <row r="10" spans="1:14" x14ac:dyDescent="0.25">
      <c r="A10" s="30" t="s">
        <v>32</v>
      </c>
      <c r="B10" s="31" t="s">
        <v>21</v>
      </c>
      <c r="C10" s="44">
        <v>22</v>
      </c>
      <c r="D10" s="44">
        <v>21</v>
      </c>
      <c r="E10" s="44">
        <v>23</v>
      </c>
      <c r="F10" s="44">
        <v>24</v>
      </c>
      <c r="G10" s="45">
        <f t="shared" si="0"/>
        <v>9.0909090909090828E-2</v>
      </c>
      <c r="I10" s="4" t="s">
        <v>36</v>
      </c>
      <c r="J10" s="38">
        <v>69</v>
      </c>
      <c r="K10" s="38">
        <v>70</v>
      </c>
      <c r="L10" s="38">
        <v>70</v>
      </c>
      <c r="M10" s="38">
        <v>70</v>
      </c>
      <c r="N10" s="17">
        <f t="shared" si="1"/>
        <v>1.449275362318847E-2</v>
      </c>
    </row>
    <row r="11" spans="1:14" x14ac:dyDescent="0.25">
      <c r="A11" s="30" t="s">
        <v>32</v>
      </c>
      <c r="B11" s="31" t="s">
        <v>22</v>
      </c>
      <c r="C11" s="44">
        <v>26</v>
      </c>
      <c r="D11" s="44">
        <v>25</v>
      </c>
      <c r="E11" s="44">
        <v>23</v>
      </c>
      <c r="F11" s="44">
        <v>24</v>
      </c>
      <c r="G11" s="45">
        <f t="shared" si="0"/>
        <v>-7.6923076923076872E-2</v>
      </c>
      <c r="I11" s="4" t="s">
        <v>37</v>
      </c>
      <c r="J11" s="38">
        <v>135</v>
      </c>
      <c r="K11" s="38">
        <v>136</v>
      </c>
      <c r="L11" s="38">
        <v>140</v>
      </c>
      <c r="M11" s="38">
        <v>141</v>
      </c>
      <c r="N11" s="17">
        <f t="shared" si="1"/>
        <v>4.4444444444444509E-2</v>
      </c>
    </row>
    <row r="12" spans="1:14" x14ac:dyDescent="0.25">
      <c r="A12" s="30" t="s">
        <v>32</v>
      </c>
      <c r="B12" s="31" t="s">
        <v>23</v>
      </c>
      <c r="C12" s="44">
        <v>25</v>
      </c>
      <c r="D12" s="44">
        <v>27</v>
      </c>
      <c r="E12" s="44">
        <v>28</v>
      </c>
      <c r="F12" s="44">
        <v>27</v>
      </c>
      <c r="G12" s="45">
        <f t="shared" si="0"/>
        <v>8.0000000000000071E-2</v>
      </c>
      <c r="I12" s="4" t="s">
        <v>38</v>
      </c>
      <c r="J12" s="38">
        <v>77</v>
      </c>
      <c r="K12" s="38">
        <v>78</v>
      </c>
      <c r="L12" s="38">
        <v>78</v>
      </c>
      <c r="M12" s="38">
        <v>78</v>
      </c>
      <c r="N12" s="17">
        <f t="shared" si="1"/>
        <v>1.298701298701288E-2</v>
      </c>
    </row>
    <row r="13" spans="1:14" x14ac:dyDescent="0.25">
      <c r="A13" s="30" t="s">
        <v>32</v>
      </c>
      <c r="B13" s="31" t="s">
        <v>24</v>
      </c>
      <c r="C13" s="44">
        <v>22</v>
      </c>
      <c r="D13" s="44">
        <v>19</v>
      </c>
      <c r="E13" s="44">
        <v>19</v>
      </c>
      <c r="F13" s="44">
        <v>20</v>
      </c>
      <c r="G13" s="45">
        <f t="shared" si="0"/>
        <v>-9.0909090909090939E-2</v>
      </c>
      <c r="I13" s="4" t="s">
        <v>39</v>
      </c>
      <c r="J13" s="38">
        <v>135</v>
      </c>
      <c r="K13" s="38">
        <v>136</v>
      </c>
      <c r="L13" s="38">
        <v>139</v>
      </c>
      <c r="M13" s="38">
        <v>140</v>
      </c>
      <c r="N13" s="17">
        <f t="shared" si="1"/>
        <v>3.7037037037036979E-2</v>
      </c>
    </row>
    <row r="14" spans="1:14" x14ac:dyDescent="0.25">
      <c r="A14" s="30" t="s">
        <v>32</v>
      </c>
      <c r="B14" s="31" t="s">
        <v>25</v>
      </c>
      <c r="C14" s="44">
        <v>22</v>
      </c>
      <c r="D14" s="44">
        <v>24</v>
      </c>
      <c r="E14" s="44">
        <v>22</v>
      </c>
      <c r="F14" s="44">
        <v>19</v>
      </c>
      <c r="G14" s="45">
        <f t="shared" si="0"/>
        <v>-0.13636363636363635</v>
      </c>
      <c r="I14" s="4" t="s">
        <v>40</v>
      </c>
      <c r="J14" s="38">
        <v>48</v>
      </c>
      <c r="K14" s="38">
        <v>49</v>
      </c>
      <c r="L14" s="38">
        <v>49</v>
      </c>
      <c r="M14" s="38">
        <v>49</v>
      </c>
      <c r="N14" s="17">
        <f t="shared" si="1"/>
        <v>2.0833333333333259E-2</v>
      </c>
    </row>
    <row r="15" spans="1:14" x14ac:dyDescent="0.25">
      <c r="A15" s="5" t="s">
        <v>33</v>
      </c>
      <c r="B15" s="4" t="s">
        <v>21</v>
      </c>
      <c r="C15" s="38">
        <v>13</v>
      </c>
      <c r="D15" s="38">
        <v>13</v>
      </c>
      <c r="E15" s="38">
        <v>15</v>
      </c>
      <c r="F15" s="38">
        <v>15</v>
      </c>
      <c r="G15" s="17">
        <f t="shared" si="0"/>
        <v>0.15384615384615374</v>
      </c>
      <c r="I15" s="4" t="s">
        <v>41</v>
      </c>
      <c r="J15" s="38">
        <v>61</v>
      </c>
      <c r="K15" s="38">
        <v>63</v>
      </c>
      <c r="L15" s="38">
        <v>65</v>
      </c>
      <c r="M15" s="38">
        <v>65</v>
      </c>
      <c r="N15" s="17">
        <f t="shared" si="1"/>
        <v>6.5573770491803351E-2</v>
      </c>
    </row>
    <row r="16" spans="1:14" x14ac:dyDescent="0.25">
      <c r="A16" s="5" t="s">
        <v>33</v>
      </c>
      <c r="B16" s="4" t="s">
        <v>22</v>
      </c>
      <c r="C16" s="38">
        <v>18</v>
      </c>
      <c r="D16" s="38">
        <v>16</v>
      </c>
      <c r="E16" s="38">
        <v>15</v>
      </c>
      <c r="F16" s="38">
        <v>16</v>
      </c>
      <c r="G16" s="17">
        <f t="shared" si="0"/>
        <v>-0.11111111111111116</v>
      </c>
      <c r="I16" s="4" t="s">
        <v>42</v>
      </c>
      <c r="J16" s="38">
        <v>92</v>
      </c>
      <c r="K16" s="38">
        <v>92</v>
      </c>
      <c r="L16" s="38">
        <v>91</v>
      </c>
      <c r="M16" s="38">
        <v>91</v>
      </c>
      <c r="N16" s="17">
        <f t="shared" si="1"/>
        <v>-1.0869565217391353E-2</v>
      </c>
    </row>
    <row r="17" spans="1:14" x14ac:dyDescent="0.25">
      <c r="A17" s="5" t="s">
        <v>33</v>
      </c>
      <c r="B17" s="4" t="s">
        <v>23</v>
      </c>
      <c r="C17" s="38">
        <v>18</v>
      </c>
      <c r="D17" s="38">
        <v>20</v>
      </c>
      <c r="E17" s="38">
        <v>20</v>
      </c>
      <c r="F17" s="38">
        <v>19</v>
      </c>
      <c r="G17" s="17">
        <f t="shared" si="0"/>
        <v>5.555555555555558E-2</v>
      </c>
      <c r="I17" s="4" t="s">
        <v>43</v>
      </c>
      <c r="J17" s="38">
        <v>98</v>
      </c>
      <c r="K17" s="38">
        <v>97</v>
      </c>
      <c r="L17" s="38">
        <v>99</v>
      </c>
      <c r="M17" s="38">
        <v>98</v>
      </c>
      <c r="N17" s="17">
        <f t="shared" si="1"/>
        <v>0</v>
      </c>
    </row>
    <row r="18" spans="1:14" x14ac:dyDescent="0.25">
      <c r="A18" s="5" t="s">
        <v>33</v>
      </c>
      <c r="B18" s="4" t="s">
        <v>24</v>
      </c>
      <c r="C18" s="38">
        <v>13</v>
      </c>
      <c r="D18" s="38">
        <v>12</v>
      </c>
      <c r="E18" s="38">
        <v>13</v>
      </c>
      <c r="F18" s="38">
        <v>14</v>
      </c>
      <c r="G18" s="17">
        <f t="shared" si="0"/>
        <v>7.6923076923076872E-2</v>
      </c>
      <c r="I18" s="4" t="s">
        <v>44</v>
      </c>
      <c r="J18" s="38">
        <v>86</v>
      </c>
      <c r="K18" s="38">
        <v>86</v>
      </c>
      <c r="L18" s="38">
        <v>86</v>
      </c>
      <c r="M18" s="38">
        <v>85</v>
      </c>
      <c r="N18" s="17">
        <f t="shared" si="1"/>
        <v>-1.1627906976744207E-2</v>
      </c>
    </row>
    <row r="19" spans="1:14" x14ac:dyDescent="0.25">
      <c r="A19" s="5" t="s">
        <v>33</v>
      </c>
      <c r="B19" s="4" t="s">
        <v>25</v>
      </c>
      <c r="C19" s="38">
        <v>13</v>
      </c>
      <c r="D19" s="38">
        <v>14</v>
      </c>
      <c r="E19" s="38">
        <v>13</v>
      </c>
      <c r="F19" s="38">
        <v>12</v>
      </c>
      <c r="G19" s="17">
        <f t="shared" si="0"/>
        <v>-7.6923076923076872E-2</v>
      </c>
      <c r="I19" s="4" t="s">
        <v>45</v>
      </c>
      <c r="J19" s="38">
        <v>1041</v>
      </c>
      <c r="K19" s="38">
        <v>1051</v>
      </c>
      <c r="L19" s="38">
        <v>1066</v>
      </c>
      <c r="M19" s="38">
        <v>1068</v>
      </c>
      <c r="N19" s="17">
        <f t="shared" si="1"/>
        <v>2.5936599423631135E-2</v>
      </c>
    </row>
    <row r="20" spans="1:14" x14ac:dyDescent="0.25">
      <c r="A20" s="30" t="s">
        <v>34</v>
      </c>
      <c r="B20" s="31" t="s">
        <v>21</v>
      </c>
      <c r="C20" s="44">
        <v>15</v>
      </c>
      <c r="D20" s="44">
        <v>15</v>
      </c>
      <c r="E20" s="44">
        <v>18</v>
      </c>
      <c r="F20" s="44">
        <v>18</v>
      </c>
      <c r="G20" s="45">
        <f t="shared" si="0"/>
        <v>0.19999999999999996</v>
      </c>
      <c r="I20" s="4" t="s">
        <v>46</v>
      </c>
      <c r="J20" s="38">
        <v>50080</v>
      </c>
      <c r="K20" s="38">
        <v>50822</v>
      </c>
      <c r="L20" s="38">
        <v>51742</v>
      </c>
      <c r="M20" s="38">
        <v>52168</v>
      </c>
      <c r="N20" s="17">
        <f t="shared" si="1"/>
        <v>4.1693290734824195E-2</v>
      </c>
    </row>
    <row r="21" spans="1:14" x14ac:dyDescent="0.25">
      <c r="A21" s="30" t="s">
        <v>34</v>
      </c>
      <c r="B21" s="31" t="s">
        <v>22</v>
      </c>
      <c r="C21" s="44">
        <v>22</v>
      </c>
      <c r="D21" s="44">
        <v>21</v>
      </c>
      <c r="E21" s="44">
        <v>20</v>
      </c>
      <c r="F21" s="44">
        <v>21</v>
      </c>
      <c r="G21" s="45">
        <f t="shared" si="0"/>
        <v>-4.5454545454545414E-2</v>
      </c>
    </row>
    <row r="22" spans="1:14" x14ac:dyDescent="0.25">
      <c r="A22" s="30" t="s">
        <v>34</v>
      </c>
      <c r="B22" s="31" t="s">
        <v>23</v>
      </c>
      <c r="C22" s="44">
        <v>26</v>
      </c>
      <c r="D22" s="44">
        <v>29</v>
      </c>
      <c r="E22" s="44">
        <v>30</v>
      </c>
      <c r="F22" s="44">
        <v>29</v>
      </c>
      <c r="G22" s="45">
        <f t="shared" si="0"/>
        <v>0.11538461538461542</v>
      </c>
    </row>
    <row r="23" spans="1:14" x14ac:dyDescent="0.25">
      <c r="A23" s="30" t="s">
        <v>34</v>
      </c>
      <c r="B23" s="31" t="s">
        <v>24</v>
      </c>
      <c r="C23" s="44">
        <v>21</v>
      </c>
      <c r="D23" s="44">
        <v>20</v>
      </c>
      <c r="E23" s="44">
        <v>20</v>
      </c>
      <c r="F23" s="44">
        <v>22</v>
      </c>
      <c r="G23" s="45">
        <f t="shared" si="0"/>
        <v>4.7619047619047672E-2</v>
      </c>
    </row>
    <row r="24" spans="1:14" x14ac:dyDescent="0.25">
      <c r="A24" s="30" t="s">
        <v>34</v>
      </c>
      <c r="B24" s="31" t="s">
        <v>25</v>
      </c>
      <c r="C24" s="44">
        <v>18</v>
      </c>
      <c r="D24" s="44">
        <v>21</v>
      </c>
      <c r="E24" s="44">
        <v>21</v>
      </c>
      <c r="F24" s="44">
        <v>20</v>
      </c>
      <c r="G24" s="45">
        <f t="shared" si="0"/>
        <v>0.11111111111111116</v>
      </c>
    </row>
    <row r="25" spans="1:14" x14ac:dyDescent="0.25">
      <c r="A25" s="5" t="s">
        <v>35</v>
      </c>
      <c r="B25" s="4" t="s">
        <v>21</v>
      </c>
      <c r="C25" s="38">
        <v>9</v>
      </c>
      <c r="D25" s="38">
        <v>9</v>
      </c>
      <c r="E25" s="38">
        <v>10</v>
      </c>
      <c r="F25" s="38">
        <v>10</v>
      </c>
      <c r="G25" s="17">
        <f t="shared" si="0"/>
        <v>0.11111111111111116</v>
      </c>
    </row>
    <row r="26" spans="1:14" x14ac:dyDescent="0.25">
      <c r="A26" s="5" t="s">
        <v>35</v>
      </c>
      <c r="B26" s="4" t="s">
        <v>22</v>
      </c>
      <c r="C26" s="38">
        <v>11</v>
      </c>
      <c r="D26" s="38">
        <v>11</v>
      </c>
      <c r="E26" s="38">
        <v>11</v>
      </c>
      <c r="F26" s="38">
        <v>11</v>
      </c>
      <c r="G26" s="17">
        <f t="shared" si="0"/>
        <v>0</v>
      </c>
    </row>
    <row r="27" spans="1:14" x14ac:dyDescent="0.25">
      <c r="A27" s="5" t="s">
        <v>35</v>
      </c>
      <c r="B27" s="4" t="s">
        <v>23</v>
      </c>
      <c r="C27" s="38">
        <v>14</v>
      </c>
      <c r="D27" s="38">
        <v>15</v>
      </c>
      <c r="E27" s="38">
        <v>16</v>
      </c>
      <c r="F27" s="38">
        <v>15</v>
      </c>
      <c r="G27" s="17">
        <f t="shared" si="0"/>
        <v>7.1428571428571397E-2</v>
      </c>
    </row>
    <row r="28" spans="1:14" x14ac:dyDescent="0.25">
      <c r="A28" s="5" t="s">
        <v>35</v>
      </c>
      <c r="B28" s="4" t="s">
        <v>24</v>
      </c>
      <c r="C28" s="38">
        <v>13</v>
      </c>
      <c r="D28" s="38">
        <v>12</v>
      </c>
      <c r="E28" s="38">
        <v>12</v>
      </c>
      <c r="F28" s="38">
        <v>13</v>
      </c>
      <c r="G28" s="17">
        <f t="shared" si="0"/>
        <v>0</v>
      </c>
    </row>
    <row r="29" spans="1:14" x14ac:dyDescent="0.25">
      <c r="A29" s="5" t="s">
        <v>35</v>
      </c>
      <c r="B29" s="4" t="s">
        <v>25</v>
      </c>
      <c r="C29" s="38">
        <v>15</v>
      </c>
      <c r="D29" s="38">
        <v>16</v>
      </c>
      <c r="E29" s="38">
        <v>16</v>
      </c>
      <c r="F29" s="38">
        <v>14</v>
      </c>
      <c r="G29" s="17">
        <f t="shared" si="0"/>
        <v>-6.6666666666666652E-2</v>
      </c>
    </row>
    <row r="30" spans="1:14" x14ac:dyDescent="0.25">
      <c r="A30" s="30" t="s">
        <v>36</v>
      </c>
      <c r="B30" s="31" t="s">
        <v>21</v>
      </c>
      <c r="C30" s="44">
        <v>13</v>
      </c>
      <c r="D30" s="44">
        <v>13</v>
      </c>
      <c r="E30" s="44">
        <v>14</v>
      </c>
      <c r="F30" s="44">
        <v>15</v>
      </c>
      <c r="G30" s="45">
        <f t="shared" si="0"/>
        <v>0.15384615384615374</v>
      </c>
    </row>
    <row r="31" spans="1:14" x14ac:dyDescent="0.25">
      <c r="A31" s="30" t="s">
        <v>36</v>
      </c>
      <c r="B31" s="31" t="s">
        <v>22</v>
      </c>
      <c r="C31" s="44">
        <v>16</v>
      </c>
      <c r="D31" s="44">
        <v>15</v>
      </c>
      <c r="E31" s="44">
        <v>15</v>
      </c>
      <c r="F31" s="44">
        <v>15</v>
      </c>
      <c r="G31" s="45">
        <f t="shared" si="0"/>
        <v>-6.25E-2</v>
      </c>
    </row>
    <row r="32" spans="1:14" x14ac:dyDescent="0.25">
      <c r="A32" s="30" t="s">
        <v>36</v>
      </c>
      <c r="B32" s="31" t="s">
        <v>23</v>
      </c>
      <c r="C32" s="44">
        <v>16</v>
      </c>
      <c r="D32" s="44">
        <v>17</v>
      </c>
      <c r="E32" s="44">
        <v>18</v>
      </c>
      <c r="F32" s="44">
        <v>17</v>
      </c>
      <c r="G32" s="45">
        <f t="shared" si="0"/>
        <v>6.25E-2</v>
      </c>
    </row>
    <row r="33" spans="1:7" x14ac:dyDescent="0.25">
      <c r="A33" s="30" t="s">
        <v>36</v>
      </c>
      <c r="B33" s="31" t="s">
        <v>24</v>
      </c>
      <c r="C33" s="44">
        <v>13</v>
      </c>
      <c r="D33" s="44">
        <v>11</v>
      </c>
      <c r="E33" s="44">
        <v>11</v>
      </c>
      <c r="F33" s="44">
        <v>12</v>
      </c>
      <c r="G33" s="45">
        <f t="shared" si="0"/>
        <v>-7.6923076923076872E-2</v>
      </c>
    </row>
    <row r="34" spans="1:7" x14ac:dyDescent="0.25">
      <c r="A34" s="30" t="s">
        <v>36</v>
      </c>
      <c r="B34" s="31" t="s">
        <v>25</v>
      </c>
      <c r="C34" s="44">
        <v>12</v>
      </c>
      <c r="D34" s="44">
        <v>13</v>
      </c>
      <c r="E34" s="44">
        <v>12</v>
      </c>
      <c r="F34" s="44">
        <v>11</v>
      </c>
      <c r="G34" s="45">
        <f t="shared" si="0"/>
        <v>-8.333333333333337E-2</v>
      </c>
    </row>
    <row r="35" spans="1:7" x14ac:dyDescent="0.25">
      <c r="A35" s="5" t="s">
        <v>37</v>
      </c>
      <c r="B35" s="4" t="s">
        <v>21</v>
      </c>
      <c r="C35" s="38">
        <v>41</v>
      </c>
      <c r="D35" s="38">
        <v>42</v>
      </c>
      <c r="E35" s="38">
        <v>47</v>
      </c>
      <c r="F35" s="38">
        <v>48</v>
      </c>
      <c r="G35" s="17">
        <f t="shared" si="0"/>
        <v>0.1707317073170731</v>
      </c>
    </row>
    <row r="36" spans="1:7" x14ac:dyDescent="0.25">
      <c r="A36" s="5" t="s">
        <v>37</v>
      </c>
      <c r="B36" s="4" t="s">
        <v>22</v>
      </c>
      <c r="C36" s="38">
        <v>28</v>
      </c>
      <c r="D36" s="38">
        <v>27</v>
      </c>
      <c r="E36" s="38">
        <v>25</v>
      </c>
      <c r="F36" s="38">
        <v>26</v>
      </c>
      <c r="G36" s="17">
        <f t="shared" si="0"/>
        <v>-7.1428571428571397E-2</v>
      </c>
    </row>
    <row r="37" spans="1:7" x14ac:dyDescent="0.25">
      <c r="A37" s="5" t="s">
        <v>37</v>
      </c>
      <c r="B37" s="4" t="s">
        <v>23</v>
      </c>
      <c r="C37" s="38">
        <v>25</v>
      </c>
      <c r="D37" s="38">
        <v>26</v>
      </c>
      <c r="E37" s="38">
        <v>28</v>
      </c>
      <c r="F37" s="38">
        <v>28</v>
      </c>
      <c r="G37" s="17">
        <f t="shared" si="0"/>
        <v>0.12000000000000011</v>
      </c>
    </row>
    <row r="38" spans="1:7" x14ac:dyDescent="0.25">
      <c r="A38" s="5" t="s">
        <v>37</v>
      </c>
      <c r="B38" s="4" t="s">
        <v>24</v>
      </c>
      <c r="C38" s="38">
        <v>20</v>
      </c>
      <c r="D38" s="38">
        <v>18</v>
      </c>
      <c r="E38" s="38">
        <v>18</v>
      </c>
      <c r="F38" s="38">
        <v>19</v>
      </c>
      <c r="G38" s="17">
        <f t="shared" si="0"/>
        <v>-5.0000000000000044E-2</v>
      </c>
    </row>
    <row r="39" spans="1:7" x14ac:dyDescent="0.25">
      <c r="A39" s="5" t="s">
        <v>37</v>
      </c>
      <c r="B39" s="4" t="s">
        <v>25</v>
      </c>
      <c r="C39" s="38">
        <v>21</v>
      </c>
      <c r="D39" s="38">
        <v>23</v>
      </c>
      <c r="E39" s="38">
        <v>21</v>
      </c>
      <c r="F39" s="38">
        <v>19</v>
      </c>
      <c r="G39" s="17">
        <f t="shared" si="0"/>
        <v>-9.5238095238095233E-2</v>
      </c>
    </row>
    <row r="40" spans="1:7" x14ac:dyDescent="0.25">
      <c r="A40" s="30" t="s">
        <v>38</v>
      </c>
      <c r="B40" s="31" t="s">
        <v>21</v>
      </c>
      <c r="C40" s="44">
        <v>13</v>
      </c>
      <c r="D40" s="44">
        <v>13</v>
      </c>
      <c r="E40" s="44">
        <v>14</v>
      </c>
      <c r="F40" s="44">
        <v>15</v>
      </c>
      <c r="G40" s="45">
        <f t="shared" si="0"/>
        <v>0.15384615384615374</v>
      </c>
    </row>
    <row r="41" spans="1:7" x14ac:dyDescent="0.25">
      <c r="A41" s="30" t="s">
        <v>38</v>
      </c>
      <c r="B41" s="31" t="s">
        <v>22</v>
      </c>
      <c r="C41" s="44">
        <v>18</v>
      </c>
      <c r="D41" s="44">
        <v>17</v>
      </c>
      <c r="E41" s="44">
        <v>15</v>
      </c>
      <c r="F41" s="44">
        <v>16</v>
      </c>
      <c r="G41" s="45">
        <f t="shared" si="0"/>
        <v>-0.11111111111111116</v>
      </c>
    </row>
    <row r="42" spans="1:7" x14ac:dyDescent="0.25">
      <c r="A42" s="30" t="s">
        <v>38</v>
      </c>
      <c r="B42" s="31" t="s">
        <v>23</v>
      </c>
      <c r="C42" s="44">
        <v>20</v>
      </c>
      <c r="D42" s="44">
        <v>21</v>
      </c>
      <c r="E42" s="44">
        <v>21</v>
      </c>
      <c r="F42" s="44">
        <v>20</v>
      </c>
      <c r="G42" s="45">
        <f t="shared" si="0"/>
        <v>0</v>
      </c>
    </row>
    <row r="43" spans="1:7" x14ac:dyDescent="0.25">
      <c r="A43" s="30" t="s">
        <v>38</v>
      </c>
      <c r="B43" s="31" t="s">
        <v>24</v>
      </c>
      <c r="C43" s="44">
        <v>14</v>
      </c>
      <c r="D43" s="44">
        <v>13</v>
      </c>
      <c r="E43" s="44">
        <v>14</v>
      </c>
      <c r="F43" s="44">
        <v>15</v>
      </c>
      <c r="G43" s="45">
        <f t="shared" si="0"/>
        <v>7.1428571428571397E-2</v>
      </c>
    </row>
    <row r="44" spans="1:7" x14ac:dyDescent="0.25">
      <c r="A44" s="30" t="s">
        <v>38</v>
      </c>
      <c r="B44" s="31" t="s">
        <v>25</v>
      </c>
      <c r="C44" s="44">
        <v>13</v>
      </c>
      <c r="D44" s="44">
        <v>14</v>
      </c>
      <c r="E44" s="44">
        <v>14</v>
      </c>
      <c r="F44" s="44">
        <v>13</v>
      </c>
      <c r="G44" s="45">
        <f t="shared" si="0"/>
        <v>0</v>
      </c>
    </row>
    <row r="45" spans="1:7" x14ac:dyDescent="0.25">
      <c r="A45" s="5" t="s">
        <v>39</v>
      </c>
      <c r="B45" s="4" t="s">
        <v>21</v>
      </c>
      <c r="C45" s="38">
        <v>36</v>
      </c>
      <c r="D45" s="38">
        <v>36</v>
      </c>
      <c r="E45" s="38">
        <v>41</v>
      </c>
      <c r="F45" s="38">
        <v>42</v>
      </c>
      <c r="G45" s="17">
        <f t="shared" si="0"/>
        <v>0.16666666666666674</v>
      </c>
    </row>
    <row r="46" spans="1:7" x14ac:dyDescent="0.25">
      <c r="A46" s="5" t="s">
        <v>39</v>
      </c>
      <c r="B46" s="4" t="s">
        <v>22</v>
      </c>
      <c r="C46" s="38">
        <v>31</v>
      </c>
      <c r="D46" s="38">
        <v>30</v>
      </c>
      <c r="E46" s="38">
        <v>28</v>
      </c>
      <c r="F46" s="38">
        <v>29</v>
      </c>
      <c r="G46" s="17">
        <f t="shared" si="0"/>
        <v>-6.4516129032258118E-2</v>
      </c>
    </row>
    <row r="47" spans="1:7" x14ac:dyDescent="0.25">
      <c r="A47" s="5" t="s">
        <v>39</v>
      </c>
      <c r="B47" s="4" t="s">
        <v>23</v>
      </c>
      <c r="C47" s="38">
        <v>29</v>
      </c>
      <c r="D47" s="38">
        <v>30</v>
      </c>
      <c r="E47" s="38">
        <v>32</v>
      </c>
      <c r="F47" s="38">
        <v>31</v>
      </c>
      <c r="G47" s="17">
        <f t="shared" si="0"/>
        <v>6.8965517241379226E-2</v>
      </c>
    </row>
    <row r="48" spans="1:7" x14ac:dyDescent="0.25">
      <c r="A48" s="5" t="s">
        <v>39</v>
      </c>
      <c r="B48" s="4" t="s">
        <v>24</v>
      </c>
      <c r="C48" s="38">
        <v>20</v>
      </c>
      <c r="D48" s="38">
        <v>19</v>
      </c>
      <c r="E48" s="38">
        <v>19</v>
      </c>
      <c r="F48" s="38">
        <v>20</v>
      </c>
      <c r="G48" s="17">
        <f t="shared" si="0"/>
        <v>0</v>
      </c>
    </row>
    <row r="49" spans="1:7" x14ac:dyDescent="0.25">
      <c r="A49" s="5" t="s">
        <v>39</v>
      </c>
      <c r="B49" s="4" t="s">
        <v>25</v>
      </c>
      <c r="C49" s="38">
        <v>19</v>
      </c>
      <c r="D49" s="38">
        <v>20</v>
      </c>
      <c r="E49" s="38">
        <v>19</v>
      </c>
      <c r="F49" s="38">
        <v>17</v>
      </c>
      <c r="G49" s="17">
        <f t="shared" si="0"/>
        <v>-0.10526315789473684</v>
      </c>
    </row>
    <row r="50" spans="1:7" x14ac:dyDescent="0.25">
      <c r="A50" s="30" t="s">
        <v>40</v>
      </c>
      <c r="B50" s="31" t="s">
        <v>21</v>
      </c>
      <c r="C50" s="44">
        <v>7</v>
      </c>
      <c r="D50" s="44">
        <v>7</v>
      </c>
      <c r="E50" s="44">
        <v>7</v>
      </c>
      <c r="F50" s="44">
        <v>8</v>
      </c>
      <c r="G50" s="45">
        <f t="shared" si="0"/>
        <v>0.14285714285714279</v>
      </c>
    </row>
    <row r="51" spans="1:7" x14ac:dyDescent="0.25">
      <c r="A51" s="30" t="s">
        <v>40</v>
      </c>
      <c r="B51" s="31" t="s">
        <v>22</v>
      </c>
      <c r="C51" s="44">
        <v>9</v>
      </c>
      <c r="D51" s="44">
        <v>9</v>
      </c>
      <c r="E51" s="44">
        <v>8</v>
      </c>
      <c r="F51" s="44">
        <v>8</v>
      </c>
      <c r="G51" s="45">
        <f t="shared" si="0"/>
        <v>-0.11111111111111116</v>
      </c>
    </row>
    <row r="52" spans="1:7" x14ac:dyDescent="0.25">
      <c r="A52" s="30" t="s">
        <v>40</v>
      </c>
      <c r="B52" s="31" t="s">
        <v>23</v>
      </c>
      <c r="C52" s="44">
        <v>11</v>
      </c>
      <c r="D52" s="44">
        <v>12</v>
      </c>
      <c r="E52" s="44">
        <v>12</v>
      </c>
      <c r="F52" s="44">
        <v>12</v>
      </c>
      <c r="G52" s="45">
        <f t="shared" si="0"/>
        <v>9.0909090909090828E-2</v>
      </c>
    </row>
    <row r="53" spans="1:7" x14ac:dyDescent="0.25">
      <c r="A53" s="30" t="s">
        <v>40</v>
      </c>
      <c r="B53" s="31" t="s">
        <v>24</v>
      </c>
      <c r="C53" s="44">
        <v>11</v>
      </c>
      <c r="D53" s="44">
        <v>10</v>
      </c>
      <c r="E53" s="44">
        <v>10</v>
      </c>
      <c r="F53" s="44">
        <v>10</v>
      </c>
      <c r="G53" s="45">
        <f t="shared" si="0"/>
        <v>-9.0909090909090939E-2</v>
      </c>
    </row>
    <row r="54" spans="1:7" x14ac:dyDescent="0.25">
      <c r="A54" s="30" t="s">
        <v>40</v>
      </c>
      <c r="B54" s="31" t="s">
        <v>25</v>
      </c>
      <c r="C54" s="44">
        <v>11</v>
      </c>
      <c r="D54" s="44">
        <v>12</v>
      </c>
      <c r="E54" s="44">
        <v>12</v>
      </c>
      <c r="F54" s="44">
        <v>11</v>
      </c>
      <c r="G54" s="45">
        <f t="shared" si="0"/>
        <v>0</v>
      </c>
    </row>
    <row r="55" spans="1:7" x14ac:dyDescent="0.25">
      <c r="A55" s="5" t="s">
        <v>41</v>
      </c>
      <c r="B55" s="4" t="s">
        <v>21</v>
      </c>
      <c r="C55" s="38">
        <v>10</v>
      </c>
      <c r="D55" s="38">
        <v>10</v>
      </c>
      <c r="E55" s="38">
        <v>11</v>
      </c>
      <c r="F55" s="38">
        <v>11</v>
      </c>
      <c r="G55" s="17">
        <f t="shared" si="0"/>
        <v>0.10000000000000009</v>
      </c>
    </row>
    <row r="56" spans="1:7" x14ac:dyDescent="0.25">
      <c r="A56" s="5" t="s">
        <v>41</v>
      </c>
      <c r="B56" s="4" t="s">
        <v>22</v>
      </c>
      <c r="C56" s="38">
        <v>13</v>
      </c>
      <c r="D56" s="38">
        <v>13</v>
      </c>
      <c r="E56" s="38">
        <v>12</v>
      </c>
      <c r="F56" s="38">
        <v>13</v>
      </c>
      <c r="G56" s="17">
        <f t="shared" si="0"/>
        <v>0</v>
      </c>
    </row>
    <row r="57" spans="1:7" x14ac:dyDescent="0.25">
      <c r="A57" s="5" t="s">
        <v>41</v>
      </c>
      <c r="B57" s="4" t="s">
        <v>23</v>
      </c>
      <c r="C57" s="38">
        <v>15</v>
      </c>
      <c r="D57" s="38">
        <v>16</v>
      </c>
      <c r="E57" s="38">
        <v>17</v>
      </c>
      <c r="F57" s="38">
        <v>17</v>
      </c>
      <c r="G57" s="17">
        <f t="shared" si="0"/>
        <v>0.1333333333333333</v>
      </c>
    </row>
    <row r="58" spans="1:7" x14ac:dyDescent="0.25">
      <c r="A58" s="5" t="s">
        <v>41</v>
      </c>
      <c r="B58" s="4" t="s">
        <v>24</v>
      </c>
      <c r="C58" s="38">
        <v>12</v>
      </c>
      <c r="D58" s="38">
        <v>11</v>
      </c>
      <c r="E58" s="38">
        <v>12</v>
      </c>
      <c r="F58" s="38">
        <v>13</v>
      </c>
      <c r="G58" s="17">
        <f t="shared" si="0"/>
        <v>8.3333333333333259E-2</v>
      </c>
    </row>
    <row r="59" spans="1:7" x14ac:dyDescent="0.25">
      <c r="A59" s="5" t="s">
        <v>41</v>
      </c>
      <c r="B59" s="4" t="s">
        <v>25</v>
      </c>
      <c r="C59" s="38">
        <v>11</v>
      </c>
      <c r="D59" s="38">
        <v>12</v>
      </c>
      <c r="E59" s="38">
        <v>12</v>
      </c>
      <c r="F59" s="38">
        <v>11</v>
      </c>
      <c r="G59" s="17">
        <f t="shared" si="0"/>
        <v>0</v>
      </c>
    </row>
    <row r="60" spans="1:7" x14ac:dyDescent="0.25">
      <c r="A60" s="30" t="s">
        <v>42</v>
      </c>
      <c r="B60" s="31" t="s">
        <v>21</v>
      </c>
      <c r="C60" s="44">
        <v>15</v>
      </c>
      <c r="D60" s="44">
        <v>15</v>
      </c>
      <c r="E60" s="44">
        <v>16</v>
      </c>
      <c r="F60" s="44">
        <v>17</v>
      </c>
      <c r="G60" s="45">
        <f t="shared" si="0"/>
        <v>0.1333333333333333</v>
      </c>
    </row>
    <row r="61" spans="1:7" x14ac:dyDescent="0.25">
      <c r="A61" s="30" t="s">
        <v>42</v>
      </c>
      <c r="B61" s="31" t="s">
        <v>22</v>
      </c>
      <c r="C61" s="44">
        <v>19</v>
      </c>
      <c r="D61" s="44">
        <v>19</v>
      </c>
      <c r="E61" s="44">
        <v>18</v>
      </c>
      <c r="F61" s="44">
        <v>18</v>
      </c>
      <c r="G61" s="45">
        <f t="shared" si="0"/>
        <v>-5.2631578947368474E-2</v>
      </c>
    </row>
    <row r="62" spans="1:7" x14ac:dyDescent="0.25">
      <c r="A62" s="30" t="s">
        <v>42</v>
      </c>
      <c r="B62" s="31" t="s">
        <v>23</v>
      </c>
      <c r="C62" s="44">
        <v>22</v>
      </c>
      <c r="D62" s="44">
        <v>23</v>
      </c>
      <c r="E62" s="44">
        <v>23</v>
      </c>
      <c r="F62" s="44">
        <v>23</v>
      </c>
      <c r="G62" s="45">
        <f t="shared" si="0"/>
        <v>4.5454545454545414E-2</v>
      </c>
    </row>
    <row r="63" spans="1:7" x14ac:dyDescent="0.25">
      <c r="A63" s="30" t="s">
        <v>42</v>
      </c>
      <c r="B63" s="31" t="s">
        <v>24</v>
      </c>
      <c r="C63" s="44">
        <v>19</v>
      </c>
      <c r="D63" s="44">
        <v>16</v>
      </c>
      <c r="E63" s="44">
        <v>16</v>
      </c>
      <c r="F63" s="44">
        <v>17</v>
      </c>
      <c r="G63" s="45">
        <f t="shared" si="0"/>
        <v>-0.10526315789473684</v>
      </c>
    </row>
    <row r="64" spans="1:7" x14ac:dyDescent="0.25">
      <c r="A64" s="30" t="s">
        <v>42</v>
      </c>
      <c r="B64" s="31" t="s">
        <v>25</v>
      </c>
      <c r="C64" s="44">
        <v>18</v>
      </c>
      <c r="D64" s="44">
        <v>19</v>
      </c>
      <c r="E64" s="44">
        <v>18</v>
      </c>
      <c r="F64" s="44">
        <v>16</v>
      </c>
      <c r="G64" s="45">
        <f t="shared" si="0"/>
        <v>-0.11111111111111116</v>
      </c>
    </row>
    <row r="65" spans="1:7" x14ac:dyDescent="0.25">
      <c r="A65" s="5" t="s">
        <v>43</v>
      </c>
      <c r="B65" s="4" t="s">
        <v>21</v>
      </c>
      <c r="C65" s="38">
        <v>25</v>
      </c>
      <c r="D65" s="38">
        <v>26</v>
      </c>
      <c r="E65" s="38">
        <v>28</v>
      </c>
      <c r="F65" s="38">
        <v>29</v>
      </c>
      <c r="G65" s="17">
        <f t="shared" si="0"/>
        <v>0.15999999999999992</v>
      </c>
    </row>
    <row r="66" spans="1:7" x14ac:dyDescent="0.25">
      <c r="A66" s="5" t="s">
        <v>43</v>
      </c>
      <c r="B66" s="4" t="s">
        <v>22</v>
      </c>
      <c r="C66" s="38">
        <v>19</v>
      </c>
      <c r="D66" s="38">
        <v>18</v>
      </c>
      <c r="E66" s="38">
        <v>17</v>
      </c>
      <c r="F66" s="38">
        <v>17</v>
      </c>
      <c r="G66" s="17">
        <f t="shared" si="0"/>
        <v>-0.10526315789473684</v>
      </c>
    </row>
    <row r="67" spans="1:7" x14ac:dyDescent="0.25">
      <c r="A67" s="5" t="s">
        <v>43</v>
      </c>
      <c r="B67" s="4" t="s">
        <v>23</v>
      </c>
      <c r="C67" s="38">
        <v>18</v>
      </c>
      <c r="D67" s="38">
        <v>20</v>
      </c>
      <c r="E67" s="38">
        <v>22</v>
      </c>
      <c r="F67" s="38">
        <v>21</v>
      </c>
      <c r="G67" s="17">
        <f t="shared" si="0"/>
        <v>0.16666666666666674</v>
      </c>
    </row>
    <row r="68" spans="1:7" x14ac:dyDescent="0.25">
      <c r="A68" s="5" t="s">
        <v>43</v>
      </c>
      <c r="B68" s="4" t="s">
        <v>24</v>
      </c>
      <c r="C68" s="38">
        <v>18</v>
      </c>
      <c r="D68" s="38">
        <v>15</v>
      </c>
      <c r="E68" s="38">
        <v>14</v>
      </c>
      <c r="F68" s="38">
        <v>16</v>
      </c>
      <c r="G68" s="17">
        <f t="shared" si="0"/>
        <v>-0.11111111111111116</v>
      </c>
    </row>
    <row r="69" spans="1:7" x14ac:dyDescent="0.25">
      <c r="A69" s="5" t="s">
        <v>43</v>
      </c>
      <c r="B69" s="4" t="s">
        <v>25</v>
      </c>
      <c r="C69" s="38">
        <v>18</v>
      </c>
      <c r="D69" s="38">
        <v>19</v>
      </c>
      <c r="E69" s="38">
        <v>18</v>
      </c>
      <c r="F69" s="38">
        <v>15</v>
      </c>
      <c r="G69" s="17">
        <f t="shared" si="0"/>
        <v>-0.16666666666666663</v>
      </c>
    </row>
    <row r="70" spans="1:7" x14ac:dyDescent="0.25">
      <c r="A70" s="30" t="s">
        <v>44</v>
      </c>
      <c r="B70" s="31" t="s">
        <v>21</v>
      </c>
      <c r="C70" s="44">
        <v>14</v>
      </c>
      <c r="D70" s="44">
        <v>13</v>
      </c>
      <c r="E70" s="44">
        <v>15</v>
      </c>
      <c r="F70" s="44">
        <v>15</v>
      </c>
      <c r="G70" s="45">
        <f t="shared" ref="G70:G84" si="2">SUM(F70/C70)-1</f>
        <v>7.1428571428571397E-2</v>
      </c>
    </row>
    <row r="71" spans="1:7" x14ac:dyDescent="0.25">
      <c r="A71" s="30" t="s">
        <v>44</v>
      </c>
      <c r="B71" s="31" t="s">
        <v>22</v>
      </c>
      <c r="C71" s="44">
        <v>17</v>
      </c>
      <c r="D71" s="44">
        <v>17</v>
      </c>
      <c r="E71" s="44">
        <v>15</v>
      </c>
      <c r="F71" s="44">
        <v>16</v>
      </c>
      <c r="G71" s="45">
        <f t="shared" si="2"/>
        <v>-5.8823529411764719E-2</v>
      </c>
    </row>
    <row r="72" spans="1:7" x14ac:dyDescent="0.25">
      <c r="A72" s="30" t="s">
        <v>44</v>
      </c>
      <c r="B72" s="31" t="s">
        <v>23</v>
      </c>
      <c r="C72" s="44">
        <v>18</v>
      </c>
      <c r="D72" s="44">
        <v>20</v>
      </c>
      <c r="E72" s="44">
        <v>21</v>
      </c>
      <c r="F72" s="44">
        <v>21</v>
      </c>
      <c r="G72" s="45">
        <f t="shared" si="2"/>
        <v>0.16666666666666674</v>
      </c>
    </row>
    <row r="73" spans="1:7" x14ac:dyDescent="0.25">
      <c r="A73" s="30" t="s">
        <v>44</v>
      </c>
      <c r="B73" s="31" t="s">
        <v>24</v>
      </c>
      <c r="C73" s="44">
        <v>17</v>
      </c>
      <c r="D73" s="44">
        <v>15</v>
      </c>
      <c r="E73" s="44">
        <v>15</v>
      </c>
      <c r="F73" s="44">
        <v>16</v>
      </c>
      <c r="G73" s="45">
        <f t="shared" si="2"/>
        <v>-5.8823529411764719E-2</v>
      </c>
    </row>
    <row r="74" spans="1:7" x14ac:dyDescent="0.25">
      <c r="A74" s="30" t="s">
        <v>44</v>
      </c>
      <c r="B74" s="31" t="s">
        <v>25</v>
      </c>
      <c r="C74" s="44">
        <v>20</v>
      </c>
      <c r="D74" s="44">
        <v>21</v>
      </c>
      <c r="E74" s="44">
        <v>20</v>
      </c>
      <c r="F74" s="44">
        <v>18</v>
      </c>
      <c r="G74" s="45">
        <f t="shared" si="2"/>
        <v>-9.9999999999999978E-2</v>
      </c>
    </row>
    <row r="75" spans="1:7" x14ac:dyDescent="0.25">
      <c r="A75" s="5" t="s">
        <v>45</v>
      </c>
      <c r="B75" s="4" t="s">
        <v>21</v>
      </c>
      <c r="C75" s="38">
        <v>211</v>
      </c>
      <c r="D75" s="38">
        <v>212</v>
      </c>
      <c r="E75" s="38">
        <v>236</v>
      </c>
      <c r="F75" s="38">
        <v>242</v>
      </c>
      <c r="G75" s="17">
        <f t="shared" si="2"/>
        <v>0.14691943127962093</v>
      </c>
    </row>
    <row r="76" spans="1:7" x14ac:dyDescent="0.25">
      <c r="A76" s="5" t="s">
        <v>45</v>
      </c>
      <c r="B76" s="4" t="s">
        <v>22</v>
      </c>
      <c r="C76" s="38">
        <v>220</v>
      </c>
      <c r="D76" s="38">
        <v>214</v>
      </c>
      <c r="E76" s="38">
        <v>200</v>
      </c>
      <c r="F76" s="38">
        <v>206</v>
      </c>
      <c r="G76" s="17">
        <f t="shared" si="2"/>
        <v>-6.3636363636363602E-2</v>
      </c>
    </row>
    <row r="77" spans="1:7" x14ac:dyDescent="0.25">
      <c r="A77" s="5" t="s">
        <v>45</v>
      </c>
      <c r="B77" s="4" t="s">
        <v>23</v>
      </c>
      <c r="C77" s="38">
        <v>231</v>
      </c>
      <c r="D77" s="38">
        <v>249</v>
      </c>
      <c r="E77" s="38">
        <v>259</v>
      </c>
      <c r="F77" s="38">
        <v>254</v>
      </c>
      <c r="G77" s="17">
        <f t="shared" si="2"/>
        <v>9.9567099567099637E-2</v>
      </c>
    </row>
    <row r="78" spans="1:7" x14ac:dyDescent="0.25">
      <c r="A78" s="5" t="s">
        <v>45</v>
      </c>
      <c r="B78" s="4" t="s">
        <v>24</v>
      </c>
      <c r="C78" s="38">
        <v>190</v>
      </c>
      <c r="D78" s="38">
        <v>172</v>
      </c>
      <c r="E78" s="38">
        <v>175</v>
      </c>
      <c r="F78" s="38">
        <v>188</v>
      </c>
      <c r="G78" s="17">
        <f t="shared" si="2"/>
        <v>-1.0526315789473717E-2</v>
      </c>
    </row>
    <row r="79" spans="1:7" x14ac:dyDescent="0.25">
      <c r="A79" s="5" t="s">
        <v>45</v>
      </c>
      <c r="B79" s="4" t="s">
        <v>25</v>
      </c>
      <c r="C79" s="38">
        <v>189</v>
      </c>
      <c r="D79" s="38">
        <v>203</v>
      </c>
      <c r="E79" s="38">
        <v>195</v>
      </c>
      <c r="F79" s="38">
        <v>177</v>
      </c>
      <c r="G79" s="17">
        <f t="shared" si="2"/>
        <v>-6.3492063492063489E-2</v>
      </c>
    </row>
    <row r="80" spans="1:7" x14ac:dyDescent="0.25">
      <c r="A80" s="30" t="s">
        <v>46</v>
      </c>
      <c r="B80" s="31" t="s">
        <v>21</v>
      </c>
      <c r="C80" s="44">
        <v>9719</v>
      </c>
      <c r="D80" s="44">
        <v>9821</v>
      </c>
      <c r="E80" s="44">
        <v>11000</v>
      </c>
      <c r="F80" s="44">
        <v>11291</v>
      </c>
      <c r="G80" s="45">
        <f t="shared" si="2"/>
        <v>0.16174503549747921</v>
      </c>
    </row>
    <row r="81" spans="1:7" x14ac:dyDescent="0.25">
      <c r="A81" s="30" t="s">
        <v>46</v>
      </c>
      <c r="B81" s="31" t="s">
        <v>22</v>
      </c>
      <c r="C81" s="44">
        <v>11412</v>
      </c>
      <c r="D81" s="44">
        <v>11133</v>
      </c>
      <c r="E81" s="44">
        <v>10590</v>
      </c>
      <c r="F81" s="44">
        <v>10967</v>
      </c>
      <c r="G81" s="45">
        <f t="shared" si="2"/>
        <v>-3.8994041359971976E-2</v>
      </c>
    </row>
    <row r="82" spans="1:7" x14ac:dyDescent="0.25">
      <c r="A82" s="30" t="s">
        <v>46</v>
      </c>
      <c r="B82" s="31" t="s">
        <v>23</v>
      </c>
      <c r="C82" s="44">
        <v>12101</v>
      </c>
      <c r="D82" s="44">
        <v>12763</v>
      </c>
      <c r="E82" s="44">
        <v>12953</v>
      </c>
      <c r="F82" s="44">
        <v>12677</v>
      </c>
      <c r="G82" s="45">
        <f t="shared" si="2"/>
        <v>4.7599371952731229E-2</v>
      </c>
    </row>
    <row r="83" spans="1:7" x14ac:dyDescent="0.25">
      <c r="A83" s="30" t="s">
        <v>46</v>
      </c>
      <c r="B83" s="31" t="s">
        <v>24</v>
      </c>
      <c r="C83" s="44">
        <v>8775</v>
      </c>
      <c r="D83" s="44">
        <v>8398</v>
      </c>
      <c r="E83" s="44">
        <v>8683</v>
      </c>
      <c r="F83" s="44">
        <v>9153</v>
      </c>
      <c r="G83" s="45">
        <f t="shared" si="2"/>
        <v>4.3076923076923013E-2</v>
      </c>
    </row>
    <row r="84" spans="1:7" x14ac:dyDescent="0.25">
      <c r="A84" s="30" t="s">
        <v>46</v>
      </c>
      <c r="B84" s="31" t="s">
        <v>25</v>
      </c>
      <c r="C84" s="44">
        <v>8072</v>
      </c>
      <c r="D84" s="44">
        <v>8708</v>
      </c>
      <c r="E84" s="44">
        <v>8516</v>
      </c>
      <c r="F84" s="44">
        <v>8080</v>
      </c>
      <c r="G84" s="45">
        <f t="shared" si="2"/>
        <v>9.9108027750238747E-4</v>
      </c>
    </row>
    <row r="87" spans="1:7" x14ac:dyDescent="0.25">
      <c r="A87" t="s">
        <v>62</v>
      </c>
    </row>
    <row r="88" spans="1:7" x14ac:dyDescent="0.25">
      <c r="A88" t="s">
        <v>70</v>
      </c>
    </row>
    <row r="89" spans="1:7" x14ac:dyDescent="0.25">
      <c r="A89" t="s">
        <v>71</v>
      </c>
    </row>
    <row r="91" spans="1:7" x14ac:dyDescent="0.25">
      <c r="A91" t="s">
        <v>4</v>
      </c>
      <c r="B91" t="s">
        <v>72</v>
      </c>
    </row>
    <row r="92" spans="1:7" x14ac:dyDescent="0.25">
      <c r="A92" t="s">
        <v>21</v>
      </c>
      <c r="B92">
        <v>33</v>
      </c>
    </row>
    <row r="93" spans="1:7" x14ac:dyDescent="0.25">
      <c r="A93" t="s">
        <v>9</v>
      </c>
      <c r="B93">
        <v>29</v>
      </c>
    </row>
    <row r="94" spans="1:7" x14ac:dyDescent="0.25">
      <c r="A94" t="s">
        <v>10</v>
      </c>
      <c r="B94">
        <v>27</v>
      </c>
    </row>
    <row r="95" spans="1:7" x14ac:dyDescent="0.25">
      <c r="A95" t="s">
        <v>11</v>
      </c>
      <c r="B95">
        <v>27</v>
      </c>
    </row>
    <row r="96" spans="1:7" x14ac:dyDescent="0.25">
      <c r="A96" t="s">
        <v>12</v>
      </c>
      <c r="B96">
        <v>27</v>
      </c>
    </row>
    <row r="97" spans="1:2" x14ac:dyDescent="0.25">
      <c r="A97" t="s">
        <v>13</v>
      </c>
      <c r="B97">
        <v>24</v>
      </c>
    </row>
    <row r="98" spans="1:2" x14ac:dyDescent="0.25">
      <c r="A98" t="s">
        <v>14</v>
      </c>
      <c r="B98">
        <v>20</v>
      </c>
    </row>
    <row r="99" spans="1:2" x14ac:dyDescent="0.25">
      <c r="A99" t="s">
        <v>15</v>
      </c>
      <c r="B99">
        <v>21</v>
      </c>
    </row>
    <row r="100" spans="1:2" x14ac:dyDescent="0.25">
      <c r="A100" t="s">
        <v>16</v>
      </c>
      <c r="B100">
        <v>27</v>
      </c>
    </row>
    <row r="102" spans="1:2" x14ac:dyDescent="0.25">
      <c r="A102" t="s">
        <v>73</v>
      </c>
    </row>
    <row r="103" spans="1:2" x14ac:dyDescent="0.25">
      <c r="A103" t="s">
        <v>74</v>
      </c>
    </row>
  </sheetData>
  <mergeCells count="2">
    <mergeCell ref="A3:G3"/>
    <mergeCell ref="I3:N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zoomScaleNormal="100" workbookViewId="0">
      <selection activeCell="G18" sqref="G18"/>
    </sheetView>
  </sheetViews>
  <sheetFormatPr defaultRowHeight="15" x14ac:dyDescent="0.25"/>
  <cols>
    <col min="1" max="1" width="27.85546875" customWidth="1"/>
    <col min="2" max="2" width="16.28515625" customWidth="1"/>
    <col min="3" max="6" width="10.5703125" bestFit="1" customWidth="1"/>
    <col min="9" max="9" width="23.7109375" customWidth="1"/>
    <col min="10" max="13" width="8" bestFit="1" customWidth="1"/>
  </cols>
  <sheetData>
    <row r="1" spans="1:14" x14ac:dyDescent="0.25">
      <c r="A1" t="s">
        <v>75</v>
      </c>
    </row>
    <row r="3" spans="1:14" ht="28.5" customHeight="1" x14ac:dyDescent="0.25">
      <c r="A3" s="36" t="s">
        <v>56</v>
      </c>
      <c r="B3" s="36"/>
      <c r="C3" s="36"/>
      <c r="D3" s="36"/>
      <c r="E3" s="36"/>
      <c r="F3" s="36"/>
      <c r="G3" s="36"/>
      <c r="I3" s="36" t="s">
        <v>51</v>
      </c>
      <c r="J3" s="36"/>
      <c r="K3" s="36"/>
      <c r="L3" s="36"/>
      <c r="M3" s="36"/>
      <c r="N3" s="36"/>
    </row>
    <row r="4" spans="1:14" ht="60" x14ac:dyDescent="0.25">
      <c r="A4" s="3" t="s">
        <v>0</v>
      </c>
      <c r="B4" s="3" t="s">
        <v>1</v>
      </c>
      <c r="C4" s="6">
        <v>2020</v>
      </c>
      <c r="D4" s="6">
        <v>2025</v>
      </c>
      <c r="E4" s="6">
        <v>2030</v>
      </c>
      <c r="F4" s="6">
        <v>2035</v>
      </c>
      <c r="G4" s="13" t="s">
        <v>65</v>
      </c>
      <c r="I4" s="3" t="s">
        <v>0</v>
      </c>
      <c r="J4" s="6">
        <v>2020</v>
      </c>
      <c r="K4" s="6">
        <v>2025</v>
      </c>
      <c r="L4" s="6">
        <v>2030</v>
      </c>
      <c r="M4" s="6">
        <v>2035</v>
      </c>
      <c r="N4" s="18" t="s">
        <v>65</v>
      </c>
    </row>
    <row r="5" spans="1:14" x14ac:dyDescent="0.25">
      <c r="A5" s="5" t="s">
        <v>31</v>
      </c>
      <c r="B5" s="5" t="s">
        <v>21</v>
      </c>
      <c r="C5" s="38">
        <v>8</v>
      </c>
      <c r="D5" s="38">
        <v>8</v>
      </c>
      <c r="E5" s="38">
        <v>8</v>
      </c>
      <c r="F5" s="38">
        <v>8</v>
      </c>
      <c r="G5" s="28">
        <f t="shared" ref="G5:G69" si="0">SUM(F5/C5)-1</f>
        <v>0</v>
      </c>
      <c r="I5" s="5" t="s">
        <v>31</v>
      </c>
      <c r="J5" s="40">
        <f>SUM(C10:C11)</f>
        <v>56</v>
      </c>
      <c r="K5" s="40">
        <f>SUM(D10:D11)</f>
        <v>56</v>
      </c>
      <c r="L5" s="40">
        <f>SUM(E10:E11)</f>
        <v>56</v>
      </c>
      <c r="M5" s="40">
        <f>SUM(F10:F11)</f>
        <v>56</v>
      </c>
      <c r="N5" s="17">
        <f>SUM(M5/J5)-1</f>
        <v>0</v>
      </c>
    </row>
    <row r="6" spans="1:14" x14ac:dyDescent="0.25">
      <c r="A6" s="5" t="s">
        <v>31</v>
      </c>
      <c r="B6" s="5" t="s">
        <v>22</v>
      </c>
      <c r="C6" s="38">
        <v>12</v>
      </c>
      <c r="D6" s="38">
        <v>12</v>
      </c>
      <c r="E6" s="38">
        <v>12</v>
      </c>
      <c r="F6" s="38">
        <v>12</v>
      </c>
      <c r="G6" s="28">
        <f t="shared" si="0"/>
        <v>0</v>
      </c>
      <c r="I6" s="5" t="s">
        <v>32</v>
      </c>
      <c r="J6" s="40">
        <f>SUM(C17:C18)</f>
        <v>52</v>
      </c>
      <c r="K6" s="40">
        <f>SUM(D17:D18)</f>
        <v>51</v>
      </c>
      <c r="L6" s="40">
        <f>SUM(E17:E18)</f>
        <v>50</v>
      </c>
      <c r="M6" s="40">
        <f>SUM(F17:F18)</f>
        <v>49</v>
      </c>
      <c r="N6" s="17">
        <f t="shared" ref="N6:N20" si="1">SUM(M6/J6)-1</f>
        <v>-5.7692307692307709E-2</v>
      </c>
    </row>
    <row r="7" spans="1:14" x14ac:dyDescent="0.25">
      <c r="A7" s="5" t="s">
        <v>31</v>
      </c>
      <c r="B7" s="5" t="s">
        <v>23</v>
      </c>
      <c r="C7" s="38">
        <v>12</v>
      </c>
      <c r="D7" s="38">
        <v>13</v>
      </c>
      <c r="E7" s="38">
        <v>12</v>
      </c>
      <c r="F7" s="38">
        <v>12</v>
      </c>
      <c r="G7" s="28">
        <f t="shared" si="0"/>
        <v>0</v>
      </c>
      <c r="I7" s="5" t="s">
        <v>33</v>
      </c>
      <c r="J7" s="40">
        <f t="shared" ref="J7:M7" si="2">SUM(C24:C25)</f>
        <v>33</v>
      </c>
      <c r="K7" s="40">
        <f t="shared" si="2"/>
        <v>33</v>
      </c>
      <c r="L7" s="40">
        <f t="shared" si="2"/>
        <v>33</v>
      </c>
      <c r="M7" s="40">
        <f t="shared" si="2"/>
        <v>33</v>
      </c>
      <c r="N7" s="17">
        <f t="shared" si="1"/>
        <v>0</v>
      </c>
    </row>
    <row r="8" spans="1:14" x14ac:dyDescent="0.25">
      <c r="A8" s="5" t="s">
        <v>31</v>
      </c>
      <c r="B8" s="5" t="s">
        <v>24</v>
      </c>
      <c r="C8" s="38">
        <v>12</v>
      </c>
      <c r="D8" s="38">
        <v>11</v>
      </c>
      <c r="E8" s="38">
        <v>12</v>
      </c>
      <c r="F8" s="38">
        <v>12</v>
      </c>
      <c r="G8" s="28">
        <f t="shared" si="0"/>
        <v>0</v>
      </c>
      <c r="I8" s="5" t="s">
        <v>34</v>
      </c>
      <c r="J8" s="40">
        <f t="shared" ref="J8:M8" si="3">SUM(C31:C32)</f>
        <v>45</v>
      </c>
      <c r="K8" s="40">
        <f t="shared" si="3"/>
        <v>47</v>
      </c>
      <c r="L8" s="40">
        <f t="shared" si="3"/>
        <v>48</v>
      </c>
      <c r="M8" s="40">
        <f t="shared" si="3"/>
        <v>48</v>
      </c>
      <c r="N8" s="17">
        <f t="shared" si="1"/>
        <v>6.6666666666666652E-2</v>
      </c>
    </row>
    <row r="9" spans="1:14" x14ac:dyDescent="0.25">
      <c r="A9" s="5" t="s">
        <v>31</v>
      </c>
      <c r="B9" s="5" t="s">
        <v>25</v>
      </c>
      <c r="C9" s="38">
        <v>11</v>
      </c>
      <c r="D9" s="38">
        <v>11</v>
      </c>
      <c r="E9" s="38">
        <v>11</v>
      </c>
      <c r="F9" s="38">
        <v>10</v>
      </c>
      <c r="G9" s="28">
        <f t="shared" si="0"/>
        <v>-9.0909090909090939E-2</v>
      </c>
      <c r="I9" s="5" t="s">
        <v>35</v>
      </c>
      <c r="J9" s="40">
        <f t="shared" ref="J9:M9" si="4">SUM(C38:C39)</f>
        <v>29</v>
      </c>
      <c r="K9" s="40">
        <f t="shared" si="4"/>
        <v>29</v>
      </c>
      <c r="L9" s="40">
        <f t="shared" si="4"/>
        <v>29</v>
      </c>
      <c r="M9" s="40">
        <f t="shared" si="4"/>
        <v>28</v>
      </c>
      <c r="N9" s="17">
        <f t="shared" si="1"/>
        <v>-3.4482758620689613E-2</v>
      </c>
    </row>
    <row r="10" spans="1:14" x14ac:dyDescent="0.25">
      <c r="A10" s="11" t="s">
        <v>31</v>
      </c>
      <c r="B10" s="11" t="s">
        <v>26</v>
      </c>
      <c r="C10" s="39">
        <v>55</v>
      </c>
      <c r="D10" s="39">
        <v>55</v>
      </c>
      <c r="E10" s="39">
        <v>55</v>
      </c>
      <c r="F10" s="39">
        <v>55</v>
      </c>
      <c r="G10" s="29">
        <f t="shared" si="0"/>
        <v>0</v>
      </c>
      <c r="I10" s="5" t="s">
        <v>36</v>
      </c>
      <c r="J10" s="40">
        <f t="shared" ref="J10:M10" si="5">SUM(C45:C46)</f>
        <v>31</v>
      </c>
      <c r="K10" s="40">
        <f t="shared" si="5"/>
        <v>31</v>
      </c>
      <c r="L10" s="40">
        <f t="shared" si="5"/>
        <v>30</v>
      </c>
      <c r="M10" s="40">
        <f t="shared" si="5"/>
        <v>30</v>
      </c>
      <c r="N10" s="17">
        <f t="shared" si="1"/>
        <v>-3.2258064516129004E-2</v>
      </c>
    </row>
    <row r="11" spans="1:14" x14ac:dyDescent="0.25">
      <c r="A11" s="11" t="s">
        <v>31</v>
      </c>
      <c r="B11" s="11" t="s">
        <v>30</v>
      </c>
      <c r="C11" s="39">
        <v>1</v>
      </c>
      <c r="D11" s="39">
        <v>1</v>
      </c>
      <c r="E11" s="39">
        <v>1</v>
      </c>
      <c r="F11" s="39">
        <v>1</v>
      </c>
      <c r="G11" s="29">
        <f t="shared" si="0"/>
        <v>0</v>
      </c>
      <c r="I11" s="5" t="s">
        <v>37</v>
      </c>
      <c r="J11" s="40">
        <f t="shared" ref="J11:M11" si="6">SUM(C52:C53)</f>
        <v>57</v>
      </c>
      <c r="K11" s="40">
        <f t="shared" si="6"/>
        <v>57</v>
      </c>
      <c r="L11" s="40">
        <f t="shared" si="6"/>
        <v>57</v>
      </c>
      <c r="M11" s="40">
        <f t="shared" si="6"/>
        <v>57</v>
      </c>
      <c r="N11" s="17">
        <f t="shared" si="1"/>
        <v>0</v>
      </c>
    </row>
    <row r="12" spans="1:14" x14ac:dyDescent="0.25">
      <c r="A12" s="5" t="s">
        <v>32</v>
      </c>
      <c r="B12" s="5" t="s">
        <v>21</v>
      </c>
      <c r="C12" s="38">
        <v>7</v>
      </c>
      <c r="D12" s="38">
        <v>6</v>
      </c>
      <c r="E12" s="38">
        <v>7</v>
      </c>
      <c r="F12" s="38">
        <v>7</v>
      </c>
      <c r="G12" s="28">
        <f t="shared" si="0"/>
        <v>0</v>
      </c>
      <c r="I12" s="5" t="s">
        <v>38</v>
      </c>
      <c r="J12" s="40">
        <f t="shared" ref="J12:M12" si="7">SUM(C59:C60)</f>
        <v>34</v>
      </c>
      <c r="K12" s="40">
        <f t="shared" si="7"/>
        <v>34</v>
      </c>
      <c r="L12" s="40">
        <f t="shared" si="7"/>
        <v>34</v>
      </c>
      <c r="M12" s="40">
        <f t="shared" si="7"/>
        <v>34</v>
      </c>
      <c r="N12" s="17">
        <f t="shared" si="1"/>
        <v>0</v>
      </c>
    </row>
    <row r="13" spans="1:14" x14ac:dyDescent="0.25">
      <c r="A13" s="5" t="s">
        <v>32</v>
      </c>
      <c r="B13" s="5" t="s">
        <v>22</v>
      </c>
      <c r="C13" s="38">
        <v>11</v>
      </c>
      <c r="D13" s="38">
        <v>10</v>
      </c>
      <c r="E13" s="38">
        <v>10</v>
      </c>
      <c r="F13" s="38">
        <v>10</v>
      </c>
      <c r="G13" s="28">
        <f t="shared" si="0"/>
        <v>-9.0909090909090939E-2</v>
      </c>
      <c r="I13" s="5" t="s">
        <v>39</v>
      </c>
      <c r="J13" s="40">
        <f t="shared" ref="J13:M13" si="8">SUM(C66:C67)</f>
        <v>57</v>
      </c>
      <c r="K13" s="40">
        <f t="shared" si="8"/>
        <v>57</v>
      </c>
      <c r="L13" s="40">
        <f t="shared" si="8"/>
        <v>57</v>
      </c>
      <c r="M13" s="40">
        <f t="shared" si="8"/>
        <v>57</v>
      </c>
      <c r="N13" s="17">
        <f t="shared" si="1"/>
        <v>0</v>
      </c>
    </row>
    <row r="14" spans="1:14" x14ac:dyDescent="0.25">
      <c r="A14" s="5" t="s">
        <v>32</v>
      </c>
      <c r="B14" s="5" t="s">
        <v>23</v>
      </c>
      <c r="C14" s="38">
        <v>9</v>
      </c>
      <c r="D14" s="38">
        <v>10</v>
      </c>
      <c r="E14" s="38">
        <v>10</v>
      </c>
      <c r="F14" s="38">
        <v>10</v>
      </c>
      <c r="G14" s="28">
        <f t="shared" si="0"/>
        <v>0.11111111111111116</v>
      </c>
      <c r="I14" s="5" t="s">
        <v>40</v>
      </c>
      <c r="J14" s="40">
        <f t="shared" ref="J14:L14" si="9">SUM(C73:C74)</f>
        <v>22</v>
      </c>
      <c r="K14" s="40">
        <f t="shared" si="9"/>
        <v>23</v>
      </c>
      <c r="L14" s="40">
        <f t="shared" si="9"/>
        <v>23</v>
      </c>
      <c r="M14" s="40">
        <f>SUM(F73:F74)</f>
        <v>22</v>
      </c>
      <c r="N14" s="17">
        <f t="shared" si="1"/>
        <v>0</v>
      </c>
    </row>
    <row r="15" spans="1:14" x14ac:dyDescent="0.25">
      <c r="A15" s="5" t="s">
        <v>32</v>
      </c>
      <c r="B15" s="5" t="s">
        <v>24</v>
      </c>
      <c r="C15" s="38">
        <v>12</v>
      </c>
      <c r="D15" s="38">
        <v>10</v>
      </c>
      <c r="E15" s="38">
        <v>10</v>
      </c>
      <c r="F15" s="38">
        <v>11</v>
      </c>
      <c r="G15" s="28">
        <f t="shared" si="0"/>
        <v>-8.333333333333337E-2</v>
      </c>
      <c r="I15" s="5" t="s">
        <v>41</v>
      </c>
      <c r="J15" s="40">
        <f t="shared" ref="J15:M15" si="10">SUM(C80:C81)</f>
        <v>27</v>
      </c>
      <c r="K15" s="40">
        <f t="shared" si="10"/>
        <v>28</v>
      </c>
      <c r="L15" s="40">
        <f t="shared" si="10"/>
        <v>29</v>
      </c>
      <c r="M15" s="40">
        <f t="shared" si="10"/>
        <v>29</v>
      </c>
      <c r="N15" s="17">
        <f t="shared" si="1"/>
        <v>7.4074074074074181E-2</v>
      </c>
    </row>
    <row r="16" spans="1:14" x14ac:dyDescent="0.25">
      <c r="A16" s="5" t="s">
        <v>32</v>
      </c>
      <c r="B16" s="5" t="s">
        <v>25</v>
      </c>
      <c r="C16" s="38">
        <v>12</v>
      </c>
      <c r="D16" s="38">
        <v>13</v>
      </c>
      <c r="E16" s="38">
        <v>12</v>
      </c>
      <c r="F16" s="38">
        <v>10</v>
      </c>
      <c r="G16" s="28">
        <f t="shared" si="0"/>
        <v>-0.16666666666666663</v>
      </c>
      <c r="I16" s="5" t="s">
        <v>42</v>
      </c>
      <c r="J16" s="40">
        <f t="shared" ref="J16:L16" si="11">SUM(C87:C88)</f>
        <v>41</v>
      </c>
      <c r="K16" s="40">
        <f t="shared" si="11"/>
        <v>41</v>
      </c>
      <c r="L16" s="40">
        <f t="shared" si="11"/>
        <v>40</v>
      </c>
      <c r="M16" s="40">
        <f>SUM(F87:F88)</f>
        <v>40</v>
      </c>
      <c r="N16" s="17">
        <f t="shared" si="1"/>
        <v>-2.4390243902439046E-2</v>
      </c>
    </row>
    <row r="17" spans="1:14" x14ac:dyDescent="0.25">
      <c r="A17" s="11" t="s">
        <v>32</v>
      </c>
      <c r="B17" s="11" t="s">
        <v>26</v>
      </c>
      <c r="C17" s="39">
        <v>51</v>
      </c>
      <c r="D17" s="39">
        <v>50</v>
      </c>
      <c r="E17" s="39">
        <v>49</v>
      </c>
      <c r="F17" s="39">
        <v>48</v>
      </c>
      <c r="G17" s="29">
        <f t="shared" si="0"/>
        <v>-5.8823529411764719E-2</v>
      </c>
      <c r="I17" s="5" t="s">
        <v>43</v>
      </c>
      <c r="J17" s="40">
        <f t="shared" ref="J17:M17" si="12">SUM(C94:C95)</f>
        <v>43</v>
      </c>
      <c r="K17" s="40">
        <f t="shared" si="12"/>
        <v>42</v>
      </c>
      <c r="L17" s="40">
        <f t="shared" si="12"/>
        <v>41</v>
      </c>
      <c r="M17" s="40">
        <f t="shared" si="12"/>
        <v>41</v>
      </c>
      <c r="N17" s="17">
        <f t="shared" si="1"/>
        <v>-4.6511627906976716E-2</v>
      </c>
    </row>
    <row r="18" spans="1:14" x14ac:dyDescent="0.25">
      <c r="A18" s="11" t="s">
        <v>32</v>
      </c>
      <c r="B18" s="11" t="s">
        <v>30</v>
      </c>
      <c r="C18" s="39">
        <v>1</v>
      </c>
      <c r="D18" s="39">
        <v>1</v>
      </c>
      <c r="E18" s="39">
        <v>1</v>
      </c>
      <c r="F18" s="39">
        <v>1</v>
      </c>
      <c r="G18" s="29">
        <f t="shared" si="0"/>
        <v>0</v>
      </c>
      <c r="I18" s="5" t="s">
        <v>44</v>
      </c>
      <c r="J18" s="40">
        <f t="shared" ref="J18:M18" si="13">SUM(C101:C102)</f>
        <v>39</v>
      </c>
      <c r="K18" s="40">
        <f t="shared" si="13"/>
        <v>39</v>
      </c>
      <c r="L18" s="40">
        <f t="shared" si="13"/>
        <v>38</v>
      </c>
      <c r="M18" s="40">
        <f t="shared" si="13"/>
        <v>39</v>
      </c>
      <c r="N18" s="17">
        <f t="shared" si="1"/>
        <v>0</v>
      </c>
    </row>
    <row r="19" spans="1:14" x14ac:dyDescent="0.25">
      <c r="A19" s="5" t="s">
        <v>33</v>
      </c>
      <c r="B19" s="5" t="s">
        <v>21</v>
      </c>
      <c r="C19" s="38">
        <v>4</v>
      </c>
      <c r="D19" s="38">
        <v>4</v>
      </c>
      <c r="E19" s="38">
        <v>4</v>
      </c>
      <c r="F19" s="38">
        <v>5</v>
      </c>
      <c r="G19" s="28">
        <f t="shared" si="0"/>
        <v>0.25</v>
      </c>
      <c r="I19" s="5" t="s">
        <v>45</v>
      </c>
      <c r="J19" s="40">
        <f t="shared" ref="J19:L19" si="14">SUM(C108:C109)</f>
        <v>455</v>
      </c>
      <c r="K19" s="40">
        <f t="shared" si="14"/>
        <v>457</v>
      </c>
      <c r="L19" s="40">
        <f t="shared" si="14"/>
        <v>457</v>
      </c>
      <c r="M19" s="40">
        <f>SUM(F108:F109)</f>
        <v>456</v>
      </c>
      <c r="N19" s="17">
        <f t="shared" si="1"/>
        <v>2.19780219780219E-3</v>
      </c>
    </row>
    <row r="20" spans="1:14" x14ac:dyDescent="0.25">
      <c r="A20" s="5" t="s">
        <v>33</v>
      </c>
      <c r="B20" s="5" t="s">
        <v>22</v>
      </c>
      <c r="C20" s="38">
        <v>7</v>
      </c>
      <c r="D20" s="38">
        <v>7</v>
      </c>
      <c r="E20" s="38">
        <v>6</v>
      </c>
      <c r="F20" s="38">
        <v>7</v>
      </c>
      <c r="G20" s="28">
        <f t="shared" si="0"/>
        <v>0</v>
      </c>
      <c r="I20" s="5" t="s">
        <v>46</v>
      </c>
      <c r="J20" s="40">
        <f>SUM(C115:C116)</f>
        <v>21661</v>
      </c>
      <c r="K20" s="40">
        <f>SUM(D115:D116)</f>
        <v>21902</v>
      </c>
      <c r="L20" s="40">
        <f>SUM(E115:E116)</f>
        <v>22068</v>
      </c>
      <c r="M20" s="40">
        <f>SUM(F115:F116)</f>
        <v>22189</v>
      </c>
      <c r="N20" s="17">
        <f t="shared" si="1"/>
        <v>2.4375605927704269E-2</v>
      </c>
    </row>
    <row r="21" spans="1:14" x14ac:dyDescent="0.25">
      <c r="A21" s="5" t="s">
        <v>33</v>
      </c>
      <c r="B21" s="5" t="s">
        <v>23</v>
      </c>
      <c r="C21" s="38">
        <v>7</v>
      </c>
      <c r="D21" s="38">
        <v>7</v>
      </c>
      <c r="E21" s="38">
        <v>7</v>
      </c>
      <c r="F21" s="38">
        <v>7</v>
      </c>
      <c r="G21" s="28">
        <f t="shared" si="0"/>
        <v>0</v>
      </c>
    </row>
    <row r="22" spans="1:14" x14ac:dyDescent="0.25">
      <c r="A22" s="5" t="s">
        <v>33</v>
      </c>
      <c r="B22" s="5" t="s">
        <v>24</v>
      </c>
      <c r="C22" s="38">
        <v>7</v>
      </c>
      <c r="D22" s="38">
        <v>7</v>
      </c>
      <c r="E22" s="38">
        <v>7</v>
      </c>
      <c r="F22" s="38">
        <v>7</v>
      </c>
      <c r="G22" s="28">
        <f t="shared" si="0"/>
        <v>0</v>
      </c>
    </row>
    <row r="23" spans="1:14" x14ac:dyDescent="0.25">
      <c r="A23" s="5" t="s">
        <v>33</v>
      </c>
      <c r="B23" s="5" t="s">
        <v>25</v>
      </c>
      <c r="C23" s="38">
        <v>7</v>
      </c>
      <c r="D23" s="38">
        <v>7</v>
      </c>
      <c r="E23" s="38">
        <v>7</v>
      </c>
      <c r="F23" s="38">
        <v>7</v>
      </c>
      <c r="G23" s="28">
        <f t="shared" si="0"/>
        <v>0</v>
      </c>
    </row>
    <row r="24" spans="1:14" x14ac:dyDescent="0.25">
      <c r="A24" s="11" t="s">
        <v>33</v>
      </c>
      <c r="B24" s="11" t="s">
        <v>26</v>
      </c>
      <c r="C24" s="39">
        <v>32</v>
      </c>
      <c r="D24" s="39">
        <v>32</v>
      </c>
      <c r="E24" s="39">
        <v>32</v>
      </c>
      <c r="F24" s="39">
        <v>32</v>
      </c>
      <c r="G24" s="29">
        <f t="shared" si="0"/>
        <v>0</v>
      </c>
      <c r="J24" s="1"/>
      <c r="K24" s="1"/>
      <c r="L24" s="1"/>
      <c r="M24" s="1"/>
    </row>
    <row r="25" spans="1:14" x14ac:dyDescent="0.25">
      <c r="A25" s="11" t="s">
        <v>33</v>
      </c>
      <c r="B25" s="11" t="s">
        <v>30</v>
      </c>
      <c r="C25" s="39">
        <v>1</v>
      </c>
      <c r="D25" s="39">
        <v>1</v>
      </c>
      <c r="E25" s="39">
        <v>1</v>
      </c>
      <c r="F25" s="39">
        <v>1</v>
      </c>
      <c r="G25" s="29">
        <f t="shared" si="0"/>
        <v>0</v>
      </c>
    </row>
    <row r="26" spans="1:14" x14ac:dyDescent="0.25">
      <c r="A26" s="5" t="s">
        <v>34</v>
      </c>
      <c r="B26" s="5" t="s">
        <v>21</v>
      </c>
      <c r="C26" s="38">
        <v>5</v>
      </c>
      <c r="D26" s="38">
        <v>5</v>
      </c>
      <c r="E26" s="38">
        <v>5</v>
      </c>
      <c r="F26" s="38">
        <v>5</v>
      </c>
      <c r="G26" s="28">
        <f t="shared" si="0"/>
        <v>0</v>
      </c>
    </row>
    <row r="27" spans="1:14" x14ac:dyDescent="0.25">
      <c r="A27" s="5" t="s">
        <v>34</v>
      </c>
      <c r="B27" s="5" t="s">
        <v>22</v>
      </c>
      <c r="C27" s="38">
        <v>9</v>
      </c>
      <c r="D27" s="38">
        <v>9</v>
      </c>
      <c r="E27" s="38">
        <v>9</v>
      </c>
      <c r="F27" s="38">
        <v>9</v>
      </c>
      <c r="G27" s="28">
        <f t="shared" si="0"/>
        <v>0</v>
      </c>
    </row>
    <row r="28" spans="1:14" x14ac:dyDescent="0.25">
      <c r="A28" s="5" t="s">
        <v>34</v>
      </c>
      <c r="B28" s="5" t="s">
        <v>23</v>
      </c>
      <c r="C28" s="38">
        <v>10</v>
      </c>
      <c r="D28" s="38">
        <v>11</v>
      </c>
      <c r="E28" s="38">
        <v>11</v>
      </c>
      <c r="F28" s="38">
        <v>11</v>
      </c>
      <c r="G28" s="28">
        <f t="shared" si="0"/>
        <v>0.10000000000000009</v>
      </c>
    </row>
    <row r="29" spans="1:14" x14ac:dyDescent="0.25">
      <c r="A29" s="5" t="s">
        <v>34</v>
      </c>
      <c r="B29" s="5" t="s">
        <v>24</v>
      </c>
      <c r="C29" s="38">
        <v>11</v>
      </c>
      <c r="D29" s="38">
        <v>11</v>
      </c>
      <c r="E29" s="38">
        <v>11</v>
      </c>
      <c r="F29" s="38">
        <v>12</v>
      </c>
      <c r="G29" s="28">
        <f t="shared" si="0"/>
        <v>9.0909090909090828E-2</v>
      </c>
    </row>
    <row r="30" spans="1:14" x14ac:dyDescent="0.25">
      <c r="A30" s="5" t="s">
        <v>34</v>
      </c>
      <c r="B30" s="5" t="s">
        <v>25</v>
      </c>
      <c r="C30" s="38">
        <v>10</v>
      </c>
      <c r="D30" s="38">
        <v>11</v>
      </c>
      <c r="E30" s="38">
        <v>11</v>
      </c>
      <c r="F30" s="38">
        <v>11</v>
      </c>
      <c r="G30" s="28">
        <f t="shared" si="0"/>
        <v>0.10000000000000009</v>
      </c>
    </row>
    <row r="31" spans="1:14" x14ac:dyDescent="0.25">
      <c r="A31" s="11" t="s">
        <v>34</v>
      </c>
      <c r="B31" s="11" t="s">
        <v>26</v>
      </c>
      <c r="C31" s="39">
        <v>44</v>
      </c>
      <c r="D31" s="39">
        <v>46</v>
      </c>
      <c r="E31" s="39">
        <v>47</v>
      </c>
      <c r="F31" s="39">
        <v>47</v>
      </c>
      <c r="G31" s="29">
        <f t="shared" si="0"/>
        <v>6.8181818181818121E-2</v>
      </c>
    </row>
    <row r="32" spans="1:14" x14ac:dyDescent="0.25">
      <c r="A32" s="11" t="s">
        <v>34</v>
      </c>
      <c r="B32" s="11" t="s">
        <v>30</v>
      </c>
      <c r="C32" s="39">
        <v>1</v>
      </c>
      <c r="D32" s="39">
        <v>1</v>
      </c>
      <c r="E32" s="39">
        <v>1</v>
      </c>
      <c r="F32" s="39">
        <v>1</v>
      </c>
      <c r="G32" s="29">
        <f t="shared" si="0"/>
        <v>0</v>
      </c>
    </row>
    <row r="33" spans="1:7" x14ac:dyDescent="0.25">
      <c r="A33" s="5" t="s">
        <v>35</v>
      </c>
      <c r="B33" s="5" t="s">
        <v>21</v>
      </c>
      <c r="C33" s="38">
        <v>3</v>
      </c>
      <c r="D33" s="38">
        <v>3</v>
      </c>
      <c r="E33" s="38">
        <v>3</v>
      </c>
      <c r="F33" s="38">
        <v>3</v>
      </c>
      <c r="G33" s="28">
        <f t="shared" si="0"/>
        <v>0</v>
      </c>
    </row>
    <row r="34" spans="1:7" x14ac:dyDescent="0.25">
      <c r="A34" s="5" t="s">
        <v>35</v>
      </c>
      <c r="B34" s="5" t="s">
        <v>22</v>
      </c>
      <c r="C34" s="38">
        <v>5</v>
      </c>
      <c r="D34" s="38">
        <v>5</v>
      </c>
      <c r="E34" s="38">
        <v>4</v>
      </c>
      <c r="F34" s="38">
        <v>5</v>
      </c>
      <c r="G34" s="28">
        <f t="shared" si="0"/>
        <v>0</v>
      </c>
    </row>
    <row r="35" spans="1:7" x14ac:dyDescent="0.25">
      <c r="A35" s="5" t="s">
        <v>35</v>
      </c>
      <c r="B35" s="5" t="s">
        <v>23</v>
      </c>
      <c r="C35" s="38">
        <v>5</v>
      </c>
      <c r="D35" s="38">
        <v>6</v>
      </c>
      <c r="E35" s="38">
        <v>6</v>
      </c>
      <c r="F35" s="38">
        <v>6</v>
      </c>
      <c r="G35" s="28">
        <f t="shared" si="0"/>
        <v>0.19999999999999996</v>
      </c>
    </row>
    <row r="36" spans="1:7" x14ac:dyDescent="0.25">
      <c r="A36" s="5" t="s">
        <v>35</v>
      </c>
      <c r="B36" s="5" t="s">
        <v>24</v>
      </c>
      <c r="C36" s="38">
        <v>7</v>
      </c>
      <c r="D36" s="38">
        <v>6</v>
      </c>
      <c r="E36" s="38">
        <v>6</v>
      </c>
      <c r="F36" s="38">
        <v>7</v>
      </c>
      <c r="G36" s="28">
        <f t="shared" si="0"/>
        <v>0</v>
      </c>
    </row>
    <row r="37" spans="1:7" x14ac:dyDescent="0.25">
      <c r="A37" s="5" t="s">
        <v>35</v>
      </c>
      <c r="B37" s="5" t="s">
        <v>25</v>
      </c>
      <c r="C37" s="38">
        <v>8</v>
      </c>
      <c r="D37" s="38">
        <v>9</v>
      </c>
      <c r="E37" s="38">
        <v>8</v>
      </c>
      <c r="F37" s="38">
        <v>8</v>
      </c>
      <c r="G37" s="28">
        <f t="shared" si="0"/>
        <v>0</v>
      </c>
    </row>
    <row r="38" spans="1:7" x14ac:dyDescent="0.25">
      <c r="A38" s="11" t="s">
        <v>35</v>
      </c>
      <c r="B38" s="11" t="s">
        <v>26</v>
      </c>
      <c r="C38" s="39">
        <v>28</v>
      </c>
      <c r="D38" s="39">
        <v>28</v>
      </c>
      <c r="E38" s="39">
        <v>28</v>
      </c>
      <c r="F38" s="39">
        <v>27</v>
      </c>
      <c r="G38" s="29">
        <f t="shared" si="0"/>
        <v>-3.5714285714285698E-2</v>
      </c>
    </row>
    <row r="39" spans="1:7" x14ac:dyDescent="0.25">
      <c r="A39" s="11" t="s">
        <v>35</v>
      </c>
      <c r="B39" s="11" t="s">
        <v>30</v>
      </c>
      <c r="C39" s="39">
        <v>1</v>
      </c>
      <c r="D39" s="39">
        <v>1</v>
      </c>
      <c r="E39" s="39">
        <v>1</v>
      </c>
      <c r="F39" s="39">
        <v>1</v>
      </c>
      <c r="G39" s="29">
        <f t="shared" si="0"/>
        <v>0</v>
      </c>
    </row>
    <row r="40" spans="1:7" x14ac:dyDescent="0.25">
      <c r="A40" s="5" t="s">
        <v>36</v>
      </c>
      <c r="B40" s="5" t="s">
        <v>21</v>
      </c>
      <c r="C40" s="38">
        <v>4</v>
      </c>
      <c r="D40" s="38">
        <v>4</v>
      </c>
      <c r="E40" s="38">
        <v>4</v>
      </c>
      <c r="F40" s="38">
        <v>4</v>
      </c>
      <c r="G40" s="28">
        <f t="shared" si="0"/>
        <v>0</v>
      </c>
    </row>
    <row r="41" spans="1:7" x14ac:dyDescent="0.25">
      <c r="A41" s="5" t="s">
        <v>36</v>
      </c>
      <c r="B41" s="5" t="s">
        <v>22</v>
      </c>
      <c r="C41" s="38">
        <v>7</v>
      </c>
      <c r="D41" s="38">
        <v>6</v>
      </c>
      <c r="E41" s="38">
        <v>6</v>
      </c>
      <c r="F41" s="38">
        <v>6</v>
      </c>
      <c r="G41" s="28">
        <f t="shared" si="0"/>
        <v>-0.1428571428571429</v>
      </c>
    </row>
    <row r="42" spans="1:7" x14ac:dyDescent="0.25">
      <c r="A42" s="5" t="s">
        <v>36</v>
      </c>
      <c r="B42" s="5" t="s">
        <v>23</v>
      </c>
      <c r="C42" s="38">
        <v>6</v>
      </c>
      <c r="D42" s="38">
        <v>6</v>
      </c>
      <c r="E42" s="38">
        <v>7</v>
      </c>
      <c r="F42" s="38">
        <v>6</v>
      </c>
      <c r="G42" s="28">
        <f t="shared" si="0"/>
        <v>0</v>
      </c>
    </row>
    <row r="43" spans="1:7" x14ac:dyDescent="0.25">
      <c r="A43" s="5" t="s">
        <v>36</v>
      </c>
      <c r="B43" s="5" t="s">
        <v>24</v>
      </c>
      <c r="C43" s="38">
        <v>7</v>
      </c>
      <c r="D43" s="38">
        <v>6</v>
      </c>
      <c r="E43" s="38">
        <v>6</v>
      </c>
      <c r="F43" s="38">
        <v>6</v>
      </c>
      <c r="G43" s="28">
        <f t="shared" si="0"/>
        <v>-0.1428571428571429</v>
      </c>
    </row>
    <row r="44" spans="1:7" x14ac:dyDescent="0.25">
      <c r="A44" s="20" t="s">
        <v>36</v>
      </c>
      <c r="B44" s="20" t="s">
        <v>25</v>
      </c>
      <c r="C44" s="46">
        <v>6</v>
      </c>
      <c r="D44" s="46">
        <v>7</v>
      </c>
      <c r="E44" s="46">
        <v>7</v>
      </c>
      <c r="F44" s="46">
        <v>6</v>
      </c>
      <c r="G44" s="28">
        <f t="shared" si="0"/>
        <v>0</v>
      </c>
    </row>
    <row r="45" spans="1:7" x14ac:dyDescent="0.25">
      <c r="A45" s="11" t="s">
        <v>36</v>
      </c>
      <c r="B45" s="11" t="s">
        <v>26</v>
      </c>
      <c r="C45" s="39">
        <v>30</v>
      </c>
      <c r="D45" s="39">
        <v>30</v>
      </c>
      <c r="E45" s="39">
        <v>29</v>
      </c>
      <c r="F45" s="39">
        <v>29</v>
      </c>
      <c r="G45" s="29">
        <f t="shared" si="0"/>
        <v>-3.3333333333333326E-2</v>
      </c>
    </row>
    <row r="46" spans="1:7" x14ac:dyDescent="0.25">
      <c r="A46" s="11" t="s">
        <v>36</v>
      </c>
      <c r="B46" s="11" t="s">
        <v>30</v>
      </c>
      <c r="C46" s="39">
        <v>1</v>
      </c>
      <c r="D46" s="39">
        <v>1</v>
      </c>
      <c r="E46" s="39">
        <v>1</v>
      </c>
      <c r="F46" s="39">
        <v>1</v>
      </c>
      <c r="G46" s="29">
        <f t="shared" si="0"/>
        <v>0</v>
      </c>
    </row>
    <row r="47" spans="1:7" x14ac:dyDescent="0.25">
      <c r="A47" s="5" t="s">
        <v>37</v>
      </c>
      <c r="B47" s="5" t="s">
        <v>21</v>
      </c>
      <c r="C47" s="38">
        <v>12</v>
      </c>
      <c r="D47" s="38">
        <v>13</v>
      </c>
      <c r="E47" s="38">
        <v>14</v>
      </c>
      <c r="F47" s="38">
        <v>14</v>
      </c>
      <c r="G47" s="28">
        <f t="shared" si="0"/>
        <v>0.16666666666666674</v>
      </c>
    </row>
    <row r="48" spans="1:7" x14ac:dyDescent="0.25">
      <c r="A48" s="5" t="s">
        <v>37</v>
      </c>
      <c r="B48" s="5" t="s">
        <v>22</v>
      </c>
      <c r="C48" s="38">
        <v>11</v>
      </c>
      <c r="D48" s="38">
        <v>11</v>
      </c>
      <c r="E48" s="38">
        <v>11</v>
      </c>
      <c r="F48" s="38">
        <v>11</v>
      </c>
      <c r="G48" s="28">
        <f t="shared" si="0"/>
        <v>0</v>
      </c>
    </row>
    <row r="49" spans="1:7" x14ac:dyDescent="0.25">
      <c r="A49" s="5" t="s">
        <v>37</v>
      </c>
      <c r="B49" s="5" t="s">
        <v>23</v>
      </c>
      <c r="C49" s="38">
        <v>9</v>
      </c>
      <c r="D49" s="38">
        <v>10</v>
      </c>
      <c r="E49" s="38">
        <v>10</v>
      </c>
      <c r="F49" s="38">
        <v>10</v>
      </c>
      <c r="G49" s="28">
        <f t="shared" si="0"/>
        <v>0.11111111111111116</v>
      </c>
    </row>
    <row r="50" spans="1:7" x14ac:dyDescent="0.25">
      <c r="A50" s="5" t="s">
        <v>37</v>
      </c>
      <c r="B50" s="5" t="s">
        <v>24</v>
      </c>
      <c r="C50" s="38">
        <v>11</v>
      </c>
      <c r="D50" s="38">
        <v>10</v>
      </c>
      <c r="E50" s="38">
        <v>10</v>
      </c>
      <c r="F50" s="38">
        <v>10</v>
      </c>
      <c r="G50" s="28">
        <f t="shared" si="0"/>
        <v>-9.0909090909090939E-2</v>
      </c>
    </row>
    <row r="51" spans="1:7" x14ac:dyDescent="0.25">
      <c r="A51" s="5" t="s">
        <v>37</v>
      </c>
      <c r="B51" s="5" t="s">
        <v>25</v>
      </c>
      <c r="C51" s="38">
        <v>12</v>
      </c>
      <c r="D51" s="38">
        <v>12</v>
      </c>
      <c r="E51" s="38">
        <v>12</v>
      </c>
      <c r="F51" s="38">
        <v>10</v>
      </c>
      <c r="G51" s="28">
        <f t="shared" si="0"/>
        <v>-0.16666666666666663</v>
      </c>
    </row>
    <row r="52" spans="1:7" x14ac:dyDescent="0.25">
      <c r="A52" s="11" t="s">
        <v>37</v>
      </c>
      <c r="B52" s="11" t="s">
        <v>26</v>
      </c>
      <c r="C52" s="39">
        <v>56</v>
      </c>
      <c r="D52" s="39">
        <v>56</v>
      </c>
      <c r="E52" s="39">
        <v>56</v>
      </c>
      <c r="F52" s="39">
        <v>56</v>
      </c>
      <c r="G52" s="29">
        <f t="shared" si="0"/>
        <v>0</v>
      </c>
    </row>
    <row r="53" spans="1:7" x14ac:dyDescent="0.25">
      <c r="A53" s="11" t="s">
        <v>37</v>
      </c>
      <c r="B53" s="11" t="s">
        <v>30</v>
      </c>
      <c r="C53" s="39">
        <v>1</v>
      </c>
      <c r="D53" s="39">
        <v>1</v>
      </c>
      <c r="E53" s="39">
        <v>1</v>
      </c>
      <c r="F53" s="39">
        <v>1</v>
      </c>
      <c r="G53" s="29">
        <f t="shared" si="0"/>
        <v>0</v>
      </c>
    </row>
    <row r="54" spans="1:7" x14ac:dyDescent="0.25">
      <c r="A54" s="5" t="s">
        <v>38</v>
      </c>
      <c r="B54" s="5" t="s">
        <v>21</v>
      </c>
      <c r="C54" s="38">
        <v>4</v>
      </c>
      <c r="D54" s="38">
        <v>4</v>
      </c>
      <c r="E54" s="38">
        <v>4</v>
      </c>
      <c r="F54" s="38">
        <v>4</v>
      </c>
      <c r="G54" s="28">
        <f t="shared" si="0"/>
        <v>0</v>
      </c>
    </row>
    <row r="55" spans="1:7" x14ac:dyDescent="0.25">
      <c r="A55" s="5" t="s">
        <v>38</v>
      </c>
      <c r="B55" s="5" t="s">
        <v>22</v>
      </c>
      <c r="C55" s="38">
        <v>7</v>
      </c>
      <c r="D55" s="38">
        <v>7</v>
      </c>
      <c r="E55" s="38">
        <v>6</v>
      </c>
      <c r="F55" s="38">
        <v>7</v>
      </c>
      <c r="G55" s="28">
        <f t="shared" si="0"/>
        <v>0</v>
      </c>
    </row>
    <row r="56" spans="1:7" x14ac:dyDescent="0.25">
      <c r="A56" s="5" t="s">
        <v>38</v>
      </c>
      <c r="B56" s="5" t="s">
        <v>23</v>
      </c>
      <c r="C56" s="38">
        <v>7</v>
      </c>
      <c r="D56" s="38">
        <v>8</v>
      </c>
      <c r="E56" s="38">
        <v>8</v>
      </c>
      <c r="F56" s="38">
        <v>7</v>
      </c>
      <c r="G56" s="28">
        <f t="shared" si="0"/>
        <v>0</v>
      </c>
    </row>
    <row r="57" spans="1:7" x14ac:dyDescent="0.25">
      <c r="A57" s="5" t="s">
        <v>38</v>
      </c>
      <c r="B57" s="5" t="s">
        <v>24</v>
      </c>
      <c r="C57" s="38">
        <v>7</v>
      </c>
      <c r="D57" s="38">
        <v>7</v>
      </c>
      <c r="E57" s="38">
        <v>7</v>
      </c>
      <c r="F57" s="38">
        <v>8</v>
      </c>
      <c r="G57" s="28">
        <f t="shared" si="0"/>
        <v>0.14285714285714279</v>
      </c>
    </row>
    <row r="58" spans="1:7" x14ac:dyDescent="0.25">
      <c r="A58" s="5" t="s">
        <v>38</v>
      </c>
      <c r="B58" s="5" t="s">
        <v>25</v>
      </c>
      <c r="C58" s="38">
        <v>7</v>
      </c>
      <c r="D58" s="38">
        <v>7</v>
      </c>
      <c r="E58" s="38">
        <v>7</v>
      </c>
      <c r="F58" s="38">
        <v>7</v>
      </c>
      <c r="G58" s="28">
        <f t="shared" si="0"/>
        <v>0</v>
      </c>
    </row>
    <row r="59" spans="1:7" x14ac:dyDescent="0.25">
      <c r="A59" s="11" t="s">
        <v>38</v>
      </c>
      <c r="B59" s="11" t="s">
        <v>26</v>
      </c>
      <c r="C59" s="39">
        <v>33</v>
      </c>
      <c r="D59" s="39">
        <v>33</v>
      </c>
      <c r="E59" s="39">
        <v>33</v>
      </c>
      <c r="F59" s="39">
        <v>33</v>
      </c>
      <c r="G59" s="29">
        <f t="shared" si="0"/>
        <v>0</v>
      </c>
    </row>
    <row r="60" spans="1:7" x14ac:dyDescent="0.25">
      <c r="A60" s="11" t="s">
        <v>38</v>
      </c>
      <c r="B60" s="11" t="s">
        <v>30</v>
      </c>
      <c r="C60" s="39">
        <v>1</v>
      </c>
      <c r="D60" s="39">
        <v>1</v>
      </c>
      <c r="E60" s="39">
        <v>1</v>
      </c>
      <c r="F60" s="39">
        <v>1</v>
      </c>
      <c r="G60" s="29">
        <f t="shared" si="0"/>
        <v>0</v>
      </c>
    </row>
    <row r="61" spans="1:7" x14ac:dyDescent="0.25">
      <c r="A61" s="5" t="s">
        <v>39</v>
      </c>
      <c r="B61" s="5" t="s">
        <v>21</v>
      </c>
      <c r="C61" s="38">
        <v>11</v>
      </c>
      <c r="D61" s="38">
        <v>11</v>
      </c>
      <c r="E61" s="38">
        <v>12</v>
      </c>
      <c r="F61" s="38">
        <v>13</v>
      </c>
      <c r="G61" s="28">
        <f t="shared" si="0"/>
        <v>0.18181818181818188</v>
      </c>
    </row>
    <row r="62" spans="1:7" x14ac:dyDescent="0.25">
      <c r="A62" s="5" t="s">
        <v>39</v>
      </c>
      <c r="B62" s="5" t="s">
        <v>22</v>
      </c>
      <c r="C62" s="38">
        <v>13</v>
      </c>
      <c r="D62" s="38">
        <v>13</v>
      </c>
      <c r="E62" s="38">
        <v>12</v>
      </c>
      <c r="F62" s="38">
        <v>12</v>
      </c>
      <c r="G62" s="28">
        <f t="shared" si="0"/>
        <v>-7.6923076923076872E-2</v>
      </c>
    </row>
    <row r="63" spans="1:7" x14ac:dyDescent="0.25">
      <c r="A63" s="5" t="s">
        <v>39</v>
      </c>
      <c r="B63" s="5" t="s">
        <v>23</v>
      </c>
      <c r="C63" s="38">
        <v>11</v>
      </c>
      <c r="D63" s="38">
        <v>11</v>
      </c>
      <c r="E63" s="38">
        <v>12</v>
      </c>
      <c r="F63" s="38">
        <v>11</v>
      </c>
      <c r="G63" s="28">
        <f t="shared" si="0"/>
        <v>0</v>
      </c>
    </row>
    <row r="64" spans="1:7" x14ac:dyDescent="0.25">
      <c r="A64" s="5" t="s">
        <v>39</v>
      </c>
      <c r="B64" s="5" t="s">
        <v>24</v>
      </c>
      <c r="C64" s="38">
        <v>11</v>
      </c>
      <c r="D64" s="38">
        <v>10</v>
      </c>
      <c r="E64" s="38">
        <v>10</v>
      </c>
      <c r="F64" s="38">
        <v>10</v>
      </c>
      <c r="G64" s="28">
        <f t="shared" si="0"/>
        <v>-9.0909090909090939E-2</v>
      </c>
    </row>
    <row r="65" spans="1:7" x14ac:dyDescent="0.25">
      <c r="A65" s="5" t="s">
        <v>39</v>
      </c>
      <c r="B65" s="5" t="s">
        <v>25</v>
      </c>
      <c r="C65" s="38">
        <v>10</v>
      </c>
      <c r="D65" s="38">
        <v>11</v>
      </c>
      <c r="E65" s="38">
        <v>10</v>
      </c>
      <c r="F65" s="38">
        <v>9</v>
      </c>
      <c r="G65" s="28">
        <f t="shared" si="0"/>
        <v>-9.9999999999999978E-2</v>
      </c>
    </row>
    <row r="66" spans="1:7" x14ac:dyDescent="0.25">
      <c r="A66" s="11" t="s">
        <v>39</v>
      </c>
      <c r="B66" s="11" t="s">
        <v>26</v>
      </c>
      <c r="C66" s="39">
        <v>56</v>
      </c>
      <c r="D66" s="39">
        <v>56</v>
      </c>
      <c r="E66" s="39">
        <v>56</v>
      </c>
      <c r="F66" s="39">
        <v>56</v>
      </c>
      <c r="G66" s="29">
        <f t="shared" si="0"/>
        <v>0</v>
      </c>
    </row>
    <row r="67" spans="1:7" x14ac:dyDescent="0.25">
      <c r="A67" s="11" t="s">
        <v>39</v>
      </c>
      <c r="B67" s="11" t="s">
        <v>30</v>
      </c>
      <c r="C67" s="39">
        <v>1</v>
      </c>
      <c r="D67" s="39">
        <v>1</v>
      </c>
      <c r="E67" s="39">
        <v>1</v>
      </c>
      <c r="F67" s="39">
        <v>1</v>
      </c>
      <c r="G67" s="29">
        <f t="shared" si="0"/>
        <v>0</v>
      </c>
    </row>
    <row r="68" spans="1:7" x14ac:dyDescent="0.25">
      <c r="A68" s="5" t="s">
        <v>40</v>
      </c>
      <c r="B68" s="5" t="s">
        <v>21</v>
      </c>
      <c r="C68" s="38">
        <v>2</v>
      </c>
      <c r="D68" s="38">
        <v>2</v>
      </c>
      <c r="E68" s="38">
        <v>2</v>
      </c>
      <c r="F68" s="38">
        <v>2</v>
      </c>
      <c r="G68" s="28">
        <f t="shared" si="0"/>
        <v>0</v>
      </c>
    </row>
    <row r="69" spans="1:7" x14ac:dyDescent="0.25">
      <c r="A69" s="5" t="s">
        <v>40</v>
      </c>
      <c r="B69" s="5" t="s">
        <v>22</v>
      </c>
      <c r="C69" s="38">
        <v>4</v>
      </c>
      <c r="D69" s="38">
        <v>4</v>
      </c>
      <c r="E69" s="38">
        <v>3</v>
      </c>
      <c r="F69" s="38">
        <v>4</v>
      </c>
      <c r="G69" s="28">
        <f t="shared" si="0"/>
        <v>0</v>
      </c>
    </row>
    <row r="70" spans="1:7" x14ac:dyDescent="0.25">
      <c r="A70" s="5" t="s">
        <v>40</v>
      </c>
      <c r="B70" s="5" t="s">
        <v>23</v>
      </c>
      <c r="C70" s="38">
        <v>4</v>
      </c>
      <c r="D70" s="38">
        <v>4</v>
      </c>
      <c r="E70" s="38">
        <v>5</v>
      </c>
      <c r="F70" s="38">
        <v>5</v>
      </c>
      <c r="G70" s="28">
        <f t="shared" ref="G70:G80" si="15">SUM(F70/C70)-1</f>
        <v>0.25</v>
      </c>
    </row>
    <row r="71" spans="1:7" x14ac:dyDescent="0.25">
      <c r="A71" s="5" t="s">
        <v>40</v>
      </c>
      <c r="B71" s="5" t="s">
        <v>24</v>
      </c>
      <c r="C71" s="38">
        <v>6</v>
      </c>
      <c r="D71" s="38">
        <v>5</v>
      </c>
      <c r="E71" s="38">
        <v>5</v>
      </c>
      <c r="F71" s="38">
        <v>5</v>
      </c>
      <c r="G71" s="28">
        <f t="shared" si="15"/>
        <v>-0.16666666666666663</v>
      </c>
    </row>
    <row r="72" spans="1:7" x14ac:dyDescent="0.25">
      <c r="A72" s="5" t="s">
        <v>40</v>
      </c>
      <c r="B72" s="5" t="s">
        <v>25</v>
      </c>
      <c r="C72" s="38">
        <v>6</v>
      </c>
      <c r="D72" s="38">
        <v>7</v>
      </c>
      <c r="E72" s="38">
        <v>6</v>
      </c>
      <c r="F72" s="38">
        <v>6</v>
      </c>
      <c r="G72" s="28">
        <f t="shared" si="15"/>
        <v>0</v>
      </c>
    </row>
    <row r="73" spans="1:7" x14ac:dyDescent="0.25">
      <c r="A73" s="11" t="s">
        <v>40</v>
      </c>
      <c r="B73" s="11" t="s">
        <v>26</v>
      </c>
      <c r="C73" s="39">
        <v>21</v>
      </c>
      <c r="D73" s="39">
        <v>22</v>
      </c>
      <c r="E73" s="39">
        <v>22</v>
      </c>
      <c r="F73" s="39">
        <v>21</v>
      </c>
      <c r="G73" s="29">
        <f t="shared" si="15"/>
        <v>0</v>
      </c>
    </row>
    <row r="74" spans="1:7" x14ac:dyDescent="0.25">
      <c r="A74" s="11" t="s">
        <v>40</v>
      </c>
      <c r="B74" s="11" t="s">
        <v>30</v>
      </c>
      <c r="C74" s="39">
        <v>1</v>
      </c>
      <c r="D74" s="39">
        <v>1</v>
      </c>
      <c r="E74" s="39">
        <v>1</v>
      </c>
      <c r="F74" s="39">
        <v>1</v>
      </c>
      <c r="G74" s="29">
        <f t="shared" si="15"/>
        <v>0</v>
      </c>
    </row>
    <row r="75" spans="1:7" x14ac:dyDescent="0.25">
      <c r="A75" s="5" t="s">
        <v>41</v>
      </c>
      <c r="B75" s="5" t="s">
        <v>21</v>
      </c>
      <c r="C75" s="38">
        <v>3</v>
      </c>
      <c r="D75" s="38">
        <v>3</v>
      </c>
      <c r="E75" s="38">
        <v>3</v>
      </c>
      <c r="F75" s="38">
        <v>3</v>
      </c>
      <c r="G75" s="28">
        <f t="shared" si="15"/>
        <v>0</v>
      </c>
    </row>
    <row r="76" spans="1:7" x14ac:dyDescent="0.25">
      <c r="A76" s="5" t="s">
        <v>41</v>
      </c>
      <c r="B76" s="5" t="s">
        <v>22</v>
      </c>
      <c r="C76" s="38">
        <v>6</v>
      </c>
      <c r="D76" s="38">
        <v>5</v>
      </c>
      <c r="E76" s="38">
        <v>5</v>
      </c>
      <c r="F76" s="38">
        <v>5</v>
      </c>
      <c r="G76" s="28">
        <f t="shared" si="15"/>
        <v>-0.16666666666666663</v>
      </c>
    </row>
    <row r="77" spans="1:7" x14ac:dyDescent="0.25">
      <c r="A77" s="5" t="s">
        <v>41</v>
      </c>
      <c r="B77" s="5" t="s">
        <v>23</v>
      </c>
      <c r="C77" s="38">
        <v>6</v>
      </c>
      <c r="D77" s="38">
        <v>6</v>
      </c>
      <c r="E77" s="38">
        <v>6</v>
      </c>
      <c r="F77" s="38">
        <v>6</v>
      </c>
      <c r="G77" s="28">
        <f t="shared" si="15"/>
        <v>0</v>
      </c>
    </row>
    <row r="78" spans="1:7" x14ac:dyDescent="0.25">
      <c r="A78" s="5" t="s">
        <v>41</v>
      </c>
      <c r="B78" s="5" t="s">
        <v>24</v>
      </c>
      <c r="C78" s="38">
        <v>7</v>
      </c>
      <c r="D78" s="38">
        <v>6</v>
      </c>
      <c r="E78" s="38">
        <v>6</v>
      </c>
      <c r="F78" s="38">
        <v>7</v>
      </c>
      <c r="G78" s="28">
        <f t="shared" si="15"/>
        <v>0</v>
      </c>
    </row>
    <row r="79" spans="1:7" x14ac:dyDescent="0.25">
      <c r="A79" s="5" t="s">
        <v>41</v>
      </c>
      <c r="B79" s="5" t="s">
        <v>25</v>
      </c>
      <c r="C79" s="38">
        <v>6</v>
      </c>
      <c r="D79" s="38">
        <v>7</v>
      </c>
      <c r="E79" s="38">
        <v>7</v>
      </c>
      <c r="F79" s="38">
        <v>6</v>
      </c>
      <c r="G79" s="28">
        <f t="shared" si="15"/>
        <v>0</v>
      </c>
    </row>
    <row r="80" spans="1:7" x14ac:dyDescent="0.25">
      <c r="A80" s="11" t="s">
        <v>41</v>
      </c>
      <c r="B80" s="11" t="s">
        <v>26</v>
      </c>
      <c r="C80" s="39">
        <v>27</v>
      </c>
      <c r="D80" s="39">
        <v>27</v>
      </c>
      <c r="E80" s="39">
        <v>28</v>
      </c>
      <c r="F80" s="39">
        <v>28</v>
      </c>
      <c r="G80" s="29">
        <f t="shared" si="15"/>
        <v>3.7037037037036979E-2</v>
      </c>
    </row>
    <row r="81" spans="1:7" x14ac:dyDescent="0.25">
      <c r="A81" s="11" t="s">
        <v>41</v>
      </c>
      <c r="B81" s="11" t="s">
        <v>30</v>
      </c>
      <c r="C81" s="47">
        <v>0</v>
      </c>
      <c r="D81" s="39">
        <v>1</v>
      </c>
      <c r="E81" s="39">
        <v>1</v>
      </c>
      <c r="F81" s="39">
        <v>1</v>
      </c>
      <c r="G81" s="29">
        <v>1</v>
      </c>
    </row>
    <row r="82" spans="1:7" x14ac:dyDescent="0.25">
      <c r="A82" s="5" t="s">
        <v>42</v>
      </c>
      <c r="B82" s="5" t="s">
        <v>21</v>
      </c>
      <c r="C82" s="38">
        <v>5</v>
      </c>
      <c r="D82" s="38">
        <v>4</v>
      </c>
      <c r="E82" s="38">
        <v>5</v>
      </c>
      <c r="F82" s="38">
        <v>5</v>
      </c>
      <c r="G82" s="28">
        <f t="shared" ref="G82:G116" si="16">SUM(F82/C82)-1</f>
        <v>0</v>
      </c>
    </row>
    <row r="83" spans="1:7" x14ac:dyDescent="0.25">
      <c r="A83" s="5" t="s">
        <v>42</v>
      </c>
      <c r="B83" s="5" t="s">
        <v>22</v>
      </c>
      <c r="C83" s="38">
        <v>8</v>
      </c>
      <c r="D83" s="38">
        <v>8</v>
      </c>
      <c r="E83" s="38">
        <v>7</v>
      </c>
      <c r="F83" s="38">
        <v>8</v>
      </c>
      <c r="G83" s="28">
        <f t="shared" si="16"/>
        <v>0</v>
      </c>
    </row>
    <row r="84" spans="1:7" x14ac:dyDescent="0.25">
      <c r="A84" s="5" t="s">
        <v>42</v>
      </c>
      <c r="B84" s="5" t="s">
        <v>23</v>
      </c>
      <c r="C84" s="38">
        <v>8</v>
      </c>
      <c r="D84" s="38">
        <v>9</v>
      </c>
      <c r="E84" s="38">
        <v>9</v>
      </c>
      <c r="F84" s="38">
        <v>8</v>
      </c>
      <c r="G84" s="28">
        <f t="shared" si="16"/>
        <v>0</v>
      </c>
    </row>
    <row r="85" spans="1:7" x14ac:dyDescent="0.25">
      <c r="A85" s="5" t="s">
        <v>42</v>
      </c>
      <c r="B85" s="5" t="s">
        <v>24</v>
      </c>
      <c r="C85" s="38">
        <v>10</v>
      </c>
      <c r="D85" s="38">
        <v>9</v>
      </c>
      <c r="E85" s="38">
        <v>8</v>
      </c>
      <c r="F85" s="38">
        <v>9</v>
      </c>
      <c r="G85" s="28">
        <f t="shared" si="16"/>
        <v>-9.9999999999999978E-2</v>
      </c>
    </row>
    <row r="86" spans="1:7" x14ac:dyDescent="0.25">
      <c r="A86" s="5" t="s">
        <v>42</v>
      </c>
      <c r="B86" s="5" t="s">
        <v>25</v>
      </c>
      <c r="C86" s="38">
        <v>10</v>
      </c>
      <c r="D86" s="38">
        <v>10</v>
      </c>
      <c r="E86" s="38">
        <v>10</v>
      </c>
      <c r="F86" s="38">
        <v>9</v>
      </c>
      <c r="G86" s="28">
        <f t="shared" si="16"/>
        <v>-9.9999999999999978E-2</v>
      </c>
    </row>
    <row r="87" spans="1:7" x14ac:dyDescent="0.25">
      <c r="A87" s="11" t="s">
        <v>42</v>
      </c>
      <c r="B87" s="11" t="s">
        <v>26</v>
      </c>
      <c r="C87" s="39">
        <v>40</v>
      </c>
      <c r="D87" s="39">
        <v>40</v>
      </c>
      <c r="E87" s="39">
        <v>39</v>
      </c>
      <c r="F87" s="39">
        <v>39</v>
      </c>
      <c r="G87" s="29">
        <f t="shared" si="16"/>
        <v>-2.5000000000000022E-2</v>
      </c>
    </row>
    <row r="88" spans="1:7" x14ac:dyDescent="0.25">
      <c r="A88" s="11" t="s">
        <v>42</v>
      </c>
      <c r="B88" s="11" t="s">
        <v>30</v>
      </c>
      <c r="C88" s="39">
        <v>1</v>
      </c>
      <c r="D88" s="39">
        <v>1</v>
      </c>
      <c r="E88" s="39">
        <v>1</v>
      </c>
      <c r="F88" s="39">
        <v>1</v>
      </c>
      <c r="G88" s="29">
        <f t="shared" si="16"/>
        <v>0</v>
      </c>
    </row>
    <row r="89" spans="1:7" x14ac:dyDescent="0.25">
      <c r="A89" s="5" t="s">
        <v>43</v>
      </c>
      <c r="B89" s="5" t="s">
        <v>21</v>
      </c>
      <c r="C89" s="38">
        <v>8</v>
      </c>
      <c r="D89" s="38">
        <v>8</v>
      </c>
      <c r="E89" s="38">
        <v>8</v>
      </c>
      <c r="F89" s="38">
        <v>9</v>
      </c>
      <c r="G89" s="28">
        <f t="shared" si="16"/>
        <v>0.125</v>
      </c>
    </row>
    <row r="90" spans="1:7" x14ac:dyDescent="0.25">
      <c r="A90" s="5" t="s">
        <v>43</v>
      </c>
      <c r="B90" s="5" t="s">
        <v>22</v>
      </c>
      <c r="C90" s="38">
        <v>8</v>
      </c>
      <c r="D90" s="38">
        <v>8</v>
      </c>
      <c r="E90" s="38">
        <v>7</v>
      </c>
      <c r="F90" s="38">
        <v>7</v>
      </c>
      <c r="G90" s="28">
        <f t="shared" si="16"/>
        <v>-0.125</v>
      </c>
    </row>
    <row r="91" spans="1:7" x14ac:dyDescent="0.25">
      <c r="A91" s="5" t="s">
        <v>43</v>
      </c>
      <c r="B91" s="5" t="s">
        <v>23</v>
      </c>
      <c r="C91" s="38">
        <v>7</v>
      </c>
      <c r="D91" s="38">
        <v>7</v>
      </c>
      <c r="E91" s="38">
        <v>8</v>
      </c>
      <c r="F91" s="38">
        <v>8</v>
      </c>
      <c r="G91" s="28">
        <f t="shared" si="16"/>
        <v>0.14285714285714279</v>
      </c>
    </row>
    <row r="92" spans="1:7" x14ac:dyDescent="0.25">
      <c r="A92" s="5" t="s">
        <v>43</v>
      </c>
      <c r="B92" s="5" t="s">
        <v>24</v>
      </c>
      <c r="C92" s="38">
        <v>10</v>
      </c>
      <c r="D92" s="38">
        <v>8</v>
      </c>
      <c r="E92" s="38">
        <v>7</v>
      </c>
      <c r="F92" s="38">
        <v>8</v>
      </c>
      <c r="G92" s="28">
        <f t="shared" si="16"/>
        <v>-0.19999999999999996</v>
      </c>
    </row>
    <row r="93" spans="1:7" x14ac:dyDescent="0.25">
      <c r="A93" s="5" t="s">
        <v>43</v>
      </c>
      <c r="B93" s="5" t="s">
        <v>25</v>
      </c>
      <c r="C93" s="38">
        <v>10</v>
      </c>
      <c r="D93" s="38">
        <v>10</v>
      </c>
      <c r="E93" s="38">
        <v>10</v>
      </c>
      <c r="F93" s="38">
        <v>8</v>
      </c>
      <c r="G93" s="28">
        <f t="shared" si="16"/>
        <v>-0.19999999999999996</v>
      </c>
    </row>
    <row r="94" spans="1:7" x14ac:dyDescent="0.25">
      <c r="A94" s="11" t="s">
        <v>43</v>
      </c>
      <c r="B94" s="11" t="s">
        <v>26</v>
      </c>
      <c r="C94" s="39">
        <v>42</v>
      </c>
      <c r="D94" s="39">
        <v>41</v>
      </c>
      <c r="E94" s="39">
        <v>40</v>
      </c>
      <c r="F94" s="39">
        <v>40</v>
      </c>
      <c r="G94" s="29">
        <f t="shared" si="16"/>
        <v>-4.7619047619047672E-2</v>
      </c>
    </row>
    <row r="95" spans="1:7" x14ac:dyDescent="0.25">
      <c r="A95" s="11" t="s">
        <v>43</v>
      </c>
      <c r="B95" s="11" t="s">
        <v>30</v>
      </c>
      <c r="C95" s="39">
        <v>1</v>
      </c>
      <c r="D95" s="39">
        <v>1</v>
      </c>
      <c r="E95" s="39">
        <v>1</v>
      </c>
      <c r="F95" s="39">
        <v>1</v>
      </c>
      <c r="G95" s="29">
        <f t="shared" si="16"/>
        <v>0</v>
      </c>
    </row>
    <row r="96" spans="1:7" x14ac:dyDescent="0.25">
      <c r="A96" s="5" t="s">
        <v>44</v>
      </c>
      <c r="B96" s="5" t="s">
        <v>21</v>
      </c>
      <c r="C96" s="38">
        <v>4</v>
      </c>
      <c r="D96" s="38">
        <v>4</v>
      </c>
      <c r="E96" s="38">
        <v>4</v>
      </c>
      <c r="F96" s="38">
        <v>4</v>
      </c>
      <c r="G96" s="28">
        <f t="shared" si="16"/>
        <v>0</v>
      </c>
    </row>
    <row r="97" spans="1:7" x14ac:dyDescent="0.25">
      <c r="A97" s="5" t="s">
        <v>44</v>
      </c>
      <c r="B97" s="5" t="s">
        <v>22</v>
      </c>
      <c r="C97" s="38">
        <v>7</v>
      </c>
      <c r="D97" s="38">
        <v>7</v>
      </c>
      <c r="E97" s="38">
        <v>6</v>
      </c>
      <c r="F97" s="38">
        <v>7</v>
      </c>
      <c r="G97" s="28">
        <f t="shared" si="16"/>
        <v>0</v>
      </c>
    </row>
    <row r="98" spans="1:7" x14ac:dyDescent="0.25">
      <c r="A98" s="5" t="s">
        <v>44</v>
      </c>
      <c r="B98" s="5" t="s">
        <v>23</v>
      </c>
      <c r="C98" s="38">
        <v>7</v>
      </c>
      <c r="D98" s="38">
        <v>8</v>
      </c>
      <c r="E98" s="38">
        <v>8</v>
      </c>
      <c r="F98" s="38">
        <v>8</v>
      </c>
      <c r="G98" s="28">
        <f t="shared" si="16"/>
        <v>0.14285714285714279</v>
      </c>
    </row>
    <row r="99" spans="1:7" x14ac:dyDescent="0.25">
      <c r="A99" s="5" t="s">
        <v>44</v>
      </c>
      <c r="B99" s="5" t="s">
        <v>24</v>
      </c>
      <c r="C99" s="38">
        <v>9</v>
      </c>
      <c r="D99" s="38">
        <v>8</v>
      </c>
      <c r="E99" s="38">
        <v>8</v>
      </c>
      <c r="F99" s="38">
        <v>8</v>
      </c>
      <c r="G99" s="28">
        <f t="shared" si="16"/>
        <v>-0.11111111111111116</v>
      </c>
    </row>
    <row r="100" spans="1:7" x14ac:dyDescent="0.25">
      <c r="A100" s="5" t="s">
        <v>44</v>
      </c>
      <c r="B100" s="5" t="s">
        <v>25</v>
      </c>
      <c r="C100" s="38">
        <v>11</v>
      </c>
      <c r="D100" s="38">
        <v>11</v>
      </c>
      <c r="E100" s="38">
        <v>11</v>
      </c>
      <c r="F100" s="38">
        <v>10</v>
      </c>
      <c r="G100" s="28">
        <f t="shared" si="16"/>
        <v>-9.0909090909090939E-2</v>
      </c>
    </row>
    <row r="101" spans="1:7" x14ac:dyDescent="0.25">
      <c r="A101" s="11" t="s">
        <v>44</v>
      </c>
      <c r="B101" s="11" t="s">
        <v>26</v>
      </c>
      <c r="C101" s="39">
        <v>38</v>
      </c>
      <c r="D101" s="39">
        <v>38</v>
      </c>
      <c r="E101" s="39">
        <v>37</v>
      </c>
      <c r="F101" s="39">
        <v>37</v>
      </c>
      <c r="G101" s="29">
        <f t="shared" si="16"/>
        <v>-2.6315789473684181E-2</v>
      </c>
    </row>
    <row r="102" spans="1:7" x14ac:dyDescent="0.25">
      <c r="A102" s="11" t="s">
        <v>44</v>
      </c>
      <c r="B102" s="11" t="s">
        <v>30</v>
      </c>
      <c r="C102" s="39">
        <v>1</v>
      </c>
      <c r="D102" s="39">
        <v>1</v>
      </c>
      <c r="E102" s="39">
        <v>1</v>
      </c>
      <c r="F102" s="39">
        <v>2</v>
      </c>
      <c r="G102" s="29">
        <f t="shared" si="16"/>
        <v>1</v>
      </c>
    </row>
    <row r="103" spans="1:7" x14ac:dyDescent="0.25">
      <c r="A103" s="5" t="s">
        <v>45</v>
      </c>
      <c r="B103" s="5" t="s">
        <v>21</v>
      </c>
      <c r="C103" s="38">
        <v>64</v>
      </c>
      <c r="D103" s="38">
        <v>63</v>
      </c>
      <c r="E103" s="38">
        <v>70</v>
      </c>
      <c r="F103" s="38">
        <v>72</v>
      </c>
      <c r="G103" s="28">
        <f t="shared" si="16"/>
        <v>0.125</v>
      </c>
    </row>
    <row r="104" spans="1:7" x14ac:dyDescent="0.25">
      <c r="A104" s="5" t="s">
        <v>45</v>
      </c>
      <c r="B104" s="5" t="s">
        <v>22</v>
      </c>
      <c r="C104" s="38">
        <v>92</v>
      </c>
      <c r="D104" s="38">
        <v>90</v>
      </c>
      <c r="E104" s="38">
        <v>84</v>
      </c>
      <c r="F104" s="38">
        <v>86</v>
      </c>
      <c r="G104" s="28">
        <f t="shared" si="16"/>
        <v>-6.5217391304347783E-2</v>
      </c>
    </row>
    <row r="105" spans="1:7" x14ac:dyDescent="0.25">
      <c r="A105" s="5" t="s">
        <v>45</v>
      </c>
      <c r="B105" s="5" t="s">
        <v>23</v>
      </c>
      <c r="C105" s="38">
        <v>86</v>
      </c>
      <c r="D105" s="38">
        <v>93</v>
      </c>
      <c r="E105" s="38">
        <v>96</v>
      </c>
      <c r="F105" s="38">
        <v>94</v>
      </c>
      <c r="G105" s="28">
        <f t="shared" si="16"/>
        <v>9.3023255813953432E-2</v>
      </c>
    </row>
    <row r="106" spans="1:7" x14ac:dyDescent="0.25">
      <c r="A106" s="5" t="s">
        <v>45</v>
      </c>
      <c r="B106" s="5" t="s">
        <v>24</v>
      </c>
      <c r="C106" s="38">
        <v>102</v>
      </c>
      <c r="D106" s="38">
        <v>92</v>
      </c>
      <c r="E106" s="38">
        <v>91</v>
      </c>
      <c r="F106" s="38">
        <v>97</v>
      </c>
      <c r="G106" s="28">
        <f t="shared" si="16"/>
        <v>-4.9019607843137303E-2</v>
      </c>
    </row>
    <row r="107" spans="1:7" x14ac:dyDescent="0.25">
      <c r="A107" s="5" t="s">
        <v>45</v>
      </c>
      <c r="B107" s="5" t="s">
        <v>25</v>
      </c>
      <c r="C107" s="38">
        <v>102</v>
      </c>
      <c r="D107" s="38">
        <v>110</v>
      </c>
      <c r="E107" s="38">
        <v>105</v>
      </c>
      <c r="F107" s="38">
        <v>96</v>
      </c>
      <c r="G107" s="28">
        <f t="shared" si="16"/>
        <v>-5.8823529411764719E-2</v>
      </c>
    </row>
    <row r="108" spans="1:7" x14ac:dyDescent="0.25">
      <c r="A108" s="11" t="s">
        <v>45</v>
      </c>
      <c r="B108" s="11" t="s">
        <v>26</v>
      </c>
      <c r="C108" s="39">
        <v>446</v>
      </c>
      <c r="D108" s="39">
        <v>447</v>
      </c>
      <c r="E108" s="39">
        <v>446</v>
      </c>
      <c r="F108" s="39">
        <v>444</v>
      </c>
      <c r="G108" s="29">
        <f t="shared" si="16"/>
        <v>-4.484304932735439E-3</v>
      </c>
    </row>
    <row r="109" spans="1:7" x14ac:dyDescent="0.25">
      <c r="A109" s="11" t="s">
        <v>45</v>
      </c>
      <c r="B109" s="11" t="s">
        <v>30</v>
      </c>
      <c r="C109" s="39">
        <v>9</v>
      </c>
      <c r="D109" s="39">
        <v>10</v>
      </c>
      <c r="E109" s="39">
        <v>11</v>
      </c>
      <c r="F109" s="39">
        <v>12</v>
      </c>
      <c r="G109" s="29">
        <f t="shared" si="16"/>
        <v>0.33333333333333326</v>
      </c>
    </row>
    <row r="110" spans="1:7" x14ac:dyDescent="0.25">
      <c r="A110" s="5" t="s">
        <v>46</v>
      </c>
      <c r="B110" s="5" t="s">
        <v>21</v>
      </c>
      <c r="C110" s="38">
        <v>2933</v>
      </c>
      <c r="D110" s="38">
        <v>2936</v>
      </c>
      <c r="E110" s="38">
        <v>3272</v>
      </c>
      <c r="F110" s="38">
        <v>3345</v>
      </c>
      <c r="G110" s="28">
        <f t="shared" si="16"/>
        <v>0.14047050801227412</v>
      </c>
    </row>
    <row r="111" spans="1:7" x14ac:dyDescent="0.25">
      <c r="A111" s="5" t="s">
        <v>46</v>
      </c>
      <c r="B111" s="5" t="s">
        <v>22</v>
      </c>
      <c r="C111" s="38">
        <v>4764</v>
      </c>
      <c r="D111" s="38">
        <v>4650</v>
      </c>
      <c r="E111" s="38">
        <v>4423</v>
      </c>
      <c r="F111" s="38">
        <v>4571</v>
      </c>
      <c r="G111" s="28">
        <f t="shared" si="16"/>
        <v>-4.051217464315704E-2</v>
      </c>
    </row>
    <row r="112" spans="1:7" x14ac:dyDescent="0.25">
      <c r="A112" s="5" t="s">
        <v>46</v>
      </c>
      <c r="B112" s="5" t="s">
        <v>23</v>
      </c>
      <c r="C112" s="38">
        <v>4524</v>
      </c>
      <c r="D112" s="38">
        <v>4751</v>
      </c>
      <c r="E112" s="38">
        <v>4801</v>
      </c>
      <c r="F112" s="38">
        <v>4677</v>
      </c>
      <c r="G112" s="28">
        <f t="shared" si="16"/>
        <v>3.3819628647214772E-2</v>
      </c>
    </row>
    <row r="113" spans="1:7" x14ac:dyDescent="0.25">
      <c r="A113" s="5" t="s">
        <v>46</v>
      </c>
      <c r="B113" s="5" t="s">
        <v>24</v>
      </c>
      <c r="C113" s="38">
        <v>4704</v>
      </c>
      <c r="D113" s="38">
        <v>4453</v>
      </c>
      <c r="E113" s="38">
        <v>4518</v>
      </c>
      <c r="F113" s="38">
        <v>4738</v>
      </c>
      <c r="G113" s="28">
        <f t="shared" si="16"/>
        <v>7.2278911564624959E-3</v>
      </c>
    </row>
    <row r="114" spans="1:7" x14ac:dyDescent="0.25">
      <c r="A114" s="5" t="s">
        <v>46</v>
      </c>
      <c r="B114" s="5" t="s">
        <v>25</v>
      </c>
      <c r="C114" s="38">
        <v>4358</v>
      </c>
      <c r="D114" s="38">
        <v>4700</v>
      </c>
      <c r="E114" s="38">
        <v>4596</v>
      </c>
      <c r="F114" s="38">
        <v>4361</v>
      </c>
      <c r="G114" s="28">
        <f t="shared" si="16"/>
        <v>6.8838916934366168E-4</v>
      </c>
    </row>
    <row r="115" spans="1:7" x14ac:dyDescent="0.25">
      <c r="A115" s="11" t="s">
        <v>46</v>
      </c>
      <c r="B115" s="11" t="s">
        <v>26</v>
      </c>
      <c r="C115" s="39">
        <v>21283</v>
      </c>
      <c r="D115" s="39">
        <v>21490</v>
      </c>
      <c r="E115" s="39">
        <v>21611</v>
      </c>
      <c r="F115" s="39">
        <v>21692</v>
      </c>
      <c r="G115" s="29">
        <f t="shared" si="16"/>
        <v>1.9217215618098971E-2</v>
      </c>
    </row>
    <row r="116" spans="1:7" x14ac:dyDescent="0.25">
      <c r="A116" s="11" t="s">
        <v>46</v>
      </c>
      <c r="B116" s="11" t="s">
        <v>30</v>
      </c>
      <c r="C116" s="39">
        <v>378</v>
      </c>
      <c r="D116" s="39">
        <v>412</v>
      </c>
      <c r="E116" s="39">
        <v>457</v>
      </c>
      <c r="F116" s="39">
        <v>497</v>
      </c>
      <c r="G116" s="29">
        <f t="shared" si="16"/>
        <v>0.31481481481481488</v>
      </c>
    </row>
    <row r="119" spans="1:7" x14ac:dyDescent="0.25">
      <c r="A119" t="s">
        <v>62</v>
      </c>
    </row>
    <row r="121" spans="1:7" x14ac:dyDescent="0.25">
      <c r="A121" t="s">
        <v>47</v>
      </c>
    </row>
    <row r="122" spans="1:7" x14ac:dyDescent="0.25">
      <c r="A122" t="s">
        <v>48</v>
      </c>
    </row>
    <row r="123" spans="1:7" x14ac:dyDescent="0.25">
      <c r="A123" t="s">
        <v>76</v>
      </c>
    </row>
    <row r="124" spans="1:7" x14ac:dyDescent="0.25">
      <c r="A124" t="s">
        <v>77</v>
      </c>
    </row>
    <row r="125" spans="1:7" x14ac:dyDescent="0.25">
      <c r="A125" t="s">
        <v>49</v>
      </c>
    </row>
    <row r="127" spans="1:7" x14ac:dyDescent="0.25">
      <c r="A127" t="s">
        <v>78</v>
      </c>
    </row>
    <row r="128" spans="1:7" x14ac:dyDescent="0.25">
      <c r="A128" t="s">
        <v>79</v>
      </c>
    </row>
    <row r="129" spans="1:1" x14ac:dyDescent="0.25">
      <c r="A129" t="s">
        <v>80</v>
      </c>
    </row>
    <row r="130" spans="1:1" x14ac:dyDescent="0.25">
      <c r="A130" t="s">
        <v>81</v>
      </c>
    </row>
  </sheetData>
  <mergeCells count="2">
    <mergeCell ref="A3:G3"/>
    <mergeCell ref="I3:N3"/>
  </mergeCells>
  <pageMargins left="0.7" right="0.7" top="0.75" bottom="0.75" header="0.3" footer="0.3"/>
  <ignoredErrors>
    <ignoredError sqref="J5:M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workbookViewId="0">
      <selection activeCell="I147" sqref="I147"/>
    </sheetView>
  </sheetViews>
  <sheetFormatPr defaultRowHeight="15" x14ac:dyDescent="0.25"/>
  <cols>
    <col min="1" max="1" width="33.85546875" customWidth="1"/>
    <col min="2" max="2" width="14.140625" customWidth="1"/>
    <col min="3" max="5" width="9.5703125" bestFit="1" customWidth="1"/>
    <col min="6" max="6" width="11.140625" customWidth="1"/>
    <col min="9" max="9" width="21.85546875" bestFit="1" customWidth="1"/>
    <col min="10" max="13" width="11.5703125" bestFit="1" customWidth="1"/>
  </cols>
  <sheetData>
    <row r="1" spans="1:14" x14ac:dyDescent="0.25">
      <c r="A1" t="s">
        <v>82</v>
      </c>
    </row>
    <row r="3" spans="1:14" x14ac:dyDescent="0.25">
      <c r="A3" s="36" t="s">
        <v>57</v>
      </c>
      <c r="B3" s="36"/>
      <c r="C3" s="36"/>
      <c r="D3" s="36"/>
      <c r="E3" s="36"/>
      <c r="F3" s="36"/>
      <c r="G3" s="36"/>
      <c r="I3" s="36" t="s">
        <v>54</v>
      </c>
      <c r="J3" s="36"/>
      <c r="K3" s="36"/>
      <c r="L3" s="36"/>
      <c r="M3" s="36"/>
      <c r="N3" s="36"/>
    </row>
    <row r="4" spans="1:14" ht="60" x14ac:dyDescent="0.25">
      <c r="A4" s="3" t="s">
        <v>0</v>
      </c>
      <c r="B4" s="6" t="s">
        <v>1</v>
      </c>
      <c r="C4" s="6">
        <v>2020</v>
      </c>
      <c r="D4" s="6">
        <v>2025</v>
      </c>
      <c r="E4" s="6">
        <v>2030</v>
      </c>
      <c r="F4" s="6">
        <v>2035</v>
      </c>
      <c r="G4" s="22" t="s">
        <v>65</v>
      </c>
      <c r="I4" s="2" t="s">
        <v>0</v>
      </c>
      <c r="J4" s="6">
        <v>2020</v>
      </c>
      <c r="K4" s="6">
        <v>2025</v>
      </c>
      <c r="L4" s="6">
        <v>2030</v>
      </c>
      <c r="M4" s="6">
        <v>2035</v>
      </c>
      <c r="N4" s="18" t="s">
        <v>65</v>
      </c>
    </row>
    <row r="5" spans="1:14" x14ac:dyDescent="0.25">
      <c r="A5" s="5" t="s">
        <v>31</v>
      </c>
      <c r="B5" s="4" t="s">
        <v>21</v>
      </c>
      <c r="C5" s="40">
        <v>133</v>
      </c>
      <c r="D5" s="40">
        <v>127</v>
      </c>
      <c r="E5" s="40">
        <v>137</v>
      </c>
      <c r="F5" s="40">
        <v>137</v>
      </c>
      <c r="G5" s="17">
        <f>SUM(F5/C5)-1</f>
        <v>3.007518796992481E-2</v>
      </c>
      <c r="I5" s="4" t="s">
        <v>31</v>
      </c>
      <c r="J5" s="38">
        <f>SUM(C12:C13)</f>
        <v>1108</v>
      </c>
      <c r="K5" s="38">
        <f>SUM(D12:D13)</f>
        <v>1117</v>
      </c>
      <c r="L5" s="38">
        <f>SUM(E12:E13)</f>
        <v>1129</v>
      </c>
      <c r="M5" s="38">
        <f>SUM(F12:F13)</f>
        <v>1142</v>
      </c>
      <c r="N5" s="17">
        <f>SUM(M5/J5)-1</f>
        <v>3.0685920577617321E-2</v>
      </c>
    </row>
    <row r="6" spans="1:14" x14ac:dyDescent="0.25">
      <c r="A6" s="5" t="s">
        <v>31</v>
      </c>
      <c r="B6" s="4" t="s">
        <v>22</v>
      </c>
      <c r="C6" s="40">
        <v>201</v>
      </c>
      <c r="D6" s="40">
        <v>200</v>
      </c>
      <c r="E6" s="40">
        <v>192</v>
      </c>
      <c r="F6" s="40">
        <v>194</v>
      </c>
      <c r="G6" s="17">
        <f t="shared" ref="G6:G69" si="0">SUM(F6/C6)-1</f>
        <v>-3.4825870646766122E-2</v>
      </c>
      <c r="I6" s="4" t="s">
        <v>32</v>
      </c>
      <c r="J6" s="38">
        <f>SUM(C21:C22)</f>
        <v>1089</v>
      </c>
      <c r="K6" s="38">
        <f>SUM(D21:D22)</f>
        <v>1085</v>
      </c>
      <c r="L6" s="38">
        <f>SUM(E21:E22)</f>
        <v>1100</v>
      </c>
      <c r="M6" s="38">
        <f>SUM(F21:F22)</f>
        <v>1115</v>
      </c>
      <c r="N6" s="17">
        <f t="shared" ref="N6:N20" si="1">SUM(M6/J6)-1</f>
        <v>2.3875114784205786E-2</v>
      </c>
    </row>
    <row r="7" spans="1:14" x14ac:dyDescent="0.25">
      <c r="A7" s="5" t="s">
        <v>31</v>
      </c>
      <c r="B7" s="4" t="s">
        <v>23</v>
      </c>
      <c r="C7" s="40">
        <v>200</v>
      </c>
      <c r="D7" s="40">
        <v>203</v>
      </c>
      <c r="E7" s="40">
        <v>200</v>
      </c>
      <c r="F7" s="40">
        <v>199</v>
      </c>
      <c r="G7" s="17">
        <f t="shared" si="0"/>
        <v>-5.0000000000000044E-3</v>
      </c>
      <c r="I7" s="21" t="s">
        <v>33</v>
      </c>
      <c r="J7" s="38">
        <f>SUM(C30:C31)</f>
        <v>668</v>
      </c>
      <c r="K7" s="38">
        <f>SUM(D30:D31)</f>
        <v>675</v>
      </c>
      <c r="L7" s="38">
        <f>SUM(E30:E31)</f>
        <v>688</v>
      </c>
      <c r="M7" s="38">
        <f>SUM(F30:F31)</f>
        <v>695</v>
      </c>
      <c r="N7" s="17">
        <f t="shared" si="1"/>
        <v>4.041916167664672E-2</v>
      </c>
    </row>
    <row r="8" spans="1:14" x14ac:dyDescent="0.25">
      <c r="A8" s="5" t="s">
        <v>31</v>
      </c>
      <c r="B8" s="4" t="s">
        <v>24</v>
      </c>
      <c r="C8" s="40">
        <v>196</v>
      </c>
      <c r="D8" s="40">
        <v>182</v>
      </c>
      <c r="E8" s="40">
        <v>182</v>
      </c>
      <c r="F8" s="40">
        <v>189</v>
      </c>
      <c r="G8" s="17">
        <f t="shared" si="0"/>
        <v>-3.5714285714285698E-2</v>
      </c>
      <c r="I8" s="4" t="s">
        <v>34</v>
      </c>
      <c r="J8" s="38">
        <f>SUM(C39:C40)</f>
        <v>942</v>
      </c>
      <c r="K8" s="38">
        <f>SUM(D39:D40)</f>
        <v>988</v>
      </c>
      <c r="L8" s="38">
        <f>SUM(E39:E40)</f>
        <v>1028</v>
      </c>
      <c r="M8" s="38">
        <f>SUM(F39:F40)</f>
        <v>1064</v>
      </c>
      <c r="N8" s="17">
        <f t="shared" si="1"/>
        <v>0.12951167728237789</v>
      </c>
    </row>
    <row r="9" spans="1:14" x14ac:dyDescent="0.25">
      <c r="A9" s="5" t="s">
        <v>31</v>
      </c>
      <c r="B9" s="4" t="s">
        <v>25</v>
      </c>
      <c r="C9" s="40">
        <v>170</v>
      </c>
      <c r="D9" s="40">
        <v>182</v>
      </c>
      <c r="E9" s="40">
        <v>176</v>
      </c>
      <c r="F9" s="40">
        <v>162</v>
      </c>
      <c r="G9" s="17">
        <f t="shared" si="0"/>
        <v>-4.705882352941182E-2</v>
      </c>
      <c r="I9" s="4" t="s">
        <v>35</v>
      </c>
      <c r="J9" s="38">
        <f>SUM(C48:C49)</f>
        <v>657</v>
      </c>
      <c r="K9" s="38">
        <f>SUM(D48:D49)</f>
        <v>695</v>
      </c>
      <c r="L9" s="38">
        <f>SUM(E48:E49)</f>
        <v>723</v>
      </c>
      <c r="M9" s="38">
        <f>SUM(F48:F49)</f>
        <v>748</v>
      </c>
      <c r="N9" s="17">
        <f t="shared" si="1"/>
        <v>0.13850837138508365</v>
      </c>
    </row>
    <row r="10" spans="1:14" x14ac:dyDescent="0.25">
      <c r="A10" s="5" t="s">
        <v>31</v>
      </c>
      <c r="B10" s="4" t="s">
        <v>27</v>
      </c>
      <c r="C10" s="40">
        <v>124</v>
      </c>
      <c r="D10" s="40">
        <v>124</v>
      </c>
      <c r="E10" s="40">
        <v>136</v>
      </c>
      <c r="F10" s="40">
        <v>146</v>
      </c>
      <c r="G10" s="17">
        <f t="shared" si="0"/>
        <v>0.17741935483870974</v>
      </c>
      <c r="I10" s="4" t="s">
        <v>36</v>
      </c>
      <c r="J10" s="38">
        <f>SUM(C57:C58)</f>
        <v>613</v>
      </c>
      <c r="K10" s="38">
        <f>SUM(D57:D58)</f>
        <v>621</v>
      </c>
      <c r="L10" s="38">
        <f>SUM(E57:E58)</f>
        <v>629</v>
      </c>
      <c r="M10" s="38">
        <f>SUM(F57:F58)</f>
        <v>637</v>
      </c>
      <c r="N10" s="17">
        <f t="shared" si="1"/>
        <v>3.9151712887438794E-2</v>
      </c>
    </row>
    <row r="11" spans="1:14" x14ac:dyDescent="0.25">
      <c r="A11" s="5" t="s">
        <v>31</v>
      </c>
      <c r="B11" s="4" t="s">
        <v>50</v>
      </c>
      <c r="C11" s="40">
        <v>84</v>
      </c>
      <c r="D11" s="40">
        <v>98</v>
      </c>
      <c r="E11" s="40">
        <v>105</v>
      </c>
      <c r="F11" s="40">
        <v>114</v>
      </c>
      <c r="G11" s="17">
        <f t="shared" si="0"/>
        <v>0.35714285714285721</v>
      </c>
      <c r="I11" s="4" t="s">
        <v>37</v>
      </c>
      <c r="J11" s="38">
        <f>SUM(C66:C67)</f>
        <v>1166</v>
      </c>
      <c r="K11" s="38">
        <f>SUM(D66:D67)</f>
        <v>1199</v>
      </c>
      <c r="L11" s="38">
        <f>SUM(E66:E67)</f>
        <v>1243</v>
      </c>
      <c r="M11" s="38">
        <f>SUM(F66:F67)</f>
        <v>1273</v>
      </c>
      <c r="N11" s="17">
        <f t="shared" si="1"/>
        <v>9.176672384219553E-2</v>
      </c>
    </row>
    <row r="12" spans="1:14" x14ac:dyDescent="0.25">
      <c r="A12" s="11" t="s">
        <v>31</v>
      </c>
      <c r="B12" s="12" t="s">
        <v>26</v>
      </c>
      <c r="C12" s="41">
        <v>899</v>
      </c>
      <c r="D12" s="41">
        <v>894</v>
      </c>
      <c r="E12" s="41">
        <v>888</v>
      </c>
      <c r="F12" s="41">
        <v>882</v>
      </c>
      <c r="G12" s="29">
        <f t="shared" si="0"/>
        <v>-1.8909899888765347E-2</v>
      </c>
      <c r="I12" s="4" t="s">
        <v>38</v>
      </c>
      <c r="J12" s="38">
        <f>SUM(C75:C76)</f>
        <v>699</v>
      </c>
      <c r="K12" s="38">
        <f>SUM(D75:D76)</f>
        <v>710</v>
      </c>
      <c r="L12" s="38">
        <f>SUM(E75:E76)</f>
        <v>724</v>
      </c>
      <c r="M12" s="38">
        <f>SUM(F75:F76)</f>
        <v>740</v>
      </c>
      <c r="N12" s="17">
        <f t="shared" si="1"/>
        <v>5.8655221745350428E-2</v>
      </c>
    </row>
    <row r="13" spans="1:14" x14ac:dyDescent="0.25">
      <c r="A13" s="11" t="s">
        <v>31</v>
      </c>
      <c r="B13" s="12" t="s">
        <v>30</v>
      </c>
      <c r="C13" s="41">
        <v>209</v>
      </c>
      <c r="D13" s="41">
        <v>223</v>
      </c>
      <c r="E13" s="41">
        <v>241</v>
      </c>
      <c r="F13" s="41">
        <v>260</v>
      </c>
      <c r="G13" s="29">
        <f t="shared" si="0"/>
        <v>0.24401913875598091</v>
      </c>
      <c r="I13" s="4" t="s">
        <v>39</v>
      </c>
      <c r="J13" s="38">
        <f>SUM(C84:C85)</f>
        <v>1110</v>
      </c>
      <c r="K13" s="38">
        <f>SUM(D84:D85)</f>
        <v>1131</v>
      </c>
      <c r="L13" s="38">
        <f>SUM(E84:E85)</f>
        <v>1157</v>
      </c>
      <c r="M13" s="38">
        <f>SUM(F84:F85)</f>
        <v>1182</v>
      </c>
      <c r="N13" s="17">
        <f t="shared" si="1"/>
        <v>6.4864864864864868E-2</v>
      </c>
    </row>
    <row r="14" spans="1:14" x14ac:dyDescent="0.25">
      <c r="A14" s="5" t="s">
        <v>32</v>
      </c>
      <c r="B14" s="4" t="s">
        <v>21</v>
      </c>
      <c r="C14" s="40">
        <v>106</v>
      </c>
      <c r="D14" s="40">
        <v>100</v>
      </c>
      <c r="E14" s="40">
        <v>110</v>
      </c>
      <c r="F14" s="40">
        <v>116</v>
      </c>
      <c r="G14" s="17">
        <f t="shared" si="0"/>
        <v>9.4339622641509413E-2</v>
      </c>
      <c r="I14" s="4" t="s">
        <v>40</v>
      </c>
      <c r="J14" s="38">
        <f>SUM(C93:C94)</f>
        <v>481</v>
      </c>
      <c r="K14" s="38">
        <f>SUM(D93:D94)</f>
        <v>499</v>
      </c>
      <c r="L14" s="38">
        <f>SUM(E93:E94)</f>
        <v>516</v>
      </c>
      <c r="M14" s="38">
        <f>SUM(F93:F94)</f>
        <v>533</v>
      </c>
      <c r="N14" s="17">
        <f t="shared" si="1"/>
        <v>0.10810810810810811</v>
      </c>
    </row>
    <row r="15" spans="1:14" x14ac:dyDescent="0.25">
      <c r="A15" s="5" t="s">
        <v>32</v>
      </c>
      <c r="B15" s="4" t="s">
        <v>22</v>
      </c>
      <c r="C15" s="40">
        <v>175</v>
      </c>
      <c r="D15" s="40">
        <v>171</v>
      </c>
      <c r="E15" s="40">
        <v>161</v>
      </c>
      <c r="F15" s="40">
        <v>163</v>
      </c>
      <c r="G15" s="17">
        <f t="shared" si="0"/>
        <v>-6.8571428571428616E-2</v>
      </c>
      <c r="I15" s="4" t="s">
        <v>41</v>
      </c>
      <c r="J15" s="38">
        <f>SUM(C102:C103)</f>
        <v>551</v>
      </c>
      <c r="K15" s="38">
        <f>SUM(D102:D103)</f>
        <v>572</v>
      </c>
      <c r="L15" s="38">
        <f>SUM(E102:E103)</f>
        <v>588</v>
      </c>
      <c r="M15" s="38">
        <f>SUM(F102:F103)</f>
        <v>606</v>
      </c>
      <c r="N15" s="17">
        <f t="shared" si="1"/>
        <v>9.9818511796733178E-2</v>
      </c>
    </row>
    <row r="16" spans="1:14" x14ac:dyDescent="0.25">
      <c r="A16" s="5" t="s">
        <v>32</v>
      </c>
      <c r="B16" s="4" t="s">
        <v>23</v>
      </c>
      <c r="C16" s="40">
        <v>150</v>
      </c>
      <c r="D16" s="40">
        <v>158</v>
      </c>
      <c r="E16" s="40">
        <v>166</v>
      </c>
      <c r="F16" s="40">
        <v>162</v>
      </c>
      <c r="G16" s="17">
        <f t="shared" si="0"/>
        <v>8.0000000000000071E-2</v>
      </c>
      <c r="I16" s="4" t="s">
        <v>42</v>
      </c>
      <c r="J16" s="38">
        <f>SUM(C111:C112)</f>
        <v>860</v>
      </c>
      <c r="K16" s="38">
        <f>SUM(D111:D112)</f>
        <v>871</v>
      </c>
      <c r="L16" s="38">
        <f>SUM(E111:E112)</f>
        <v>886</v>
      </c>
      <c r="M16" s="38">
        <f>SUM(F111:F112)</f>
        <v>900</v>
      </c>
      <c r="N16" s="17">
        <f t="shared" si="1"/>
        <v>4.6511627906976827E-2</v>
      </c>
    </row>
    <row r="17" spans="1:14" x14ac:dyDescent="0.25">
      <c r="A17" s="5" t="s">
        <v>32</v>
      </c>
      <c r="B17" s="4" t="s">
        <v>24</v>
      </c>
      <c r="C17" s="40">
        <v>192</v>
      </c>
      <c r="D17" s="40">
        <v>164</v>
      </c>
      <c r="E17" s="40">
        <v>158</v>
      </c>
      <c r="F17" s="40">
        <v>170</v>
      </c>
      <c r="G17" s="17">
        <f t="shared" si="0"/>
        <v>-0.11458333333333337</v>
      </c>
      <c r="I17" s="4" t="s">
        <v>43</v>
      </c>
      <c r="J17" s="38">
        <f>SUM(C120:C121)</f>
        <v>887</v>
      </c>
      <c r="K17" s="38">
        <f>SUM(D120:D121)</f>
        <v>886</v>
      </c>
      <c r="L17" s="38">
        <f>SUM(E120:E121)</f>
        <v>901</v>
      </c>
      <c r="M17" s="38">
        <f>SUM(F120:F121)</f>
        <v>913</v>
      </c>
      <c r="N17" s="17">
        <f t="shared" si="1"/>
        <v>2.9312288613303261E-2</v>
      </c>
    </row>
    <row r="18" spans="1:14" x14ac:dyDescent="0.25">
      <c r="A18" s="5" t="s">
        <v>32</v>
      </c>
      <c r="B18" s="4" t="s">
        <v>25</v>
      </c>
      <c r="C18" s="40">
        <v>197</v>
      </c>
      <c r="D18" s="40">
        <v>204</v>
      </c>
      <c r="E18" s="40">
        <v>188</v>
      </c>
      <c r="F18" s="40">
        <v>166</v>
      </c>
      <c r="G18" s="17">
        <f t="shared" si="0"/>
        <v>-0.15736040609137059</v>
      </c>
      <c r="I18" s="4" t="s">
        <v>44</v>
      </c>
      <c r="J18" s="38">
        <f>SUM(C129:C130)</f>
        <v>896</v>
      </c>
      <c r="K18" s="38">
        <f>SUM(D129:D130)</f>
        <v>925</v>
      </c>
      <c r="L18" s="38">
        <f>SUM(E129:E130)</f>
        <v>954</v>
      </c>
      <c r="M18" s="38">
        <f>SUM(F129:F130)</f>
        <v>975</v>
      </c>
      <c r="N18" s="17">
        <f t="shared" si="1"/>
        <v>8.8169642857142794E-2</v>
      </c>
    </row>
    <row r="19" spans="1:14" x14ac:dyDescent="0.25">
      <c r="A19" s="5" t="s">
        <v>32</v>
      </c>
      <c r="B19" s="4" t="s">
        <v>27</v>
      </c>
      <c r="C19" s="40">
        <v>150</v>
      </c>
      <c r="D19" s="40">
        <v>152</v>
      </c>
      <c r="E19" s="40">
        <v>174</v>
      </c>
      <c r="F19" s="40">
        <v>184</v>
      </c>
      <c r="G19" s="17">
        <f t="shared" si="0"/>
        <v>0.22666666666666657</v>
      </c>
      <c r="I19" s="4" t="s">
        <v>45</v>
      </c>
      <c r="J19" s="38">
        <f>SUM(C138:C139)</f>
        <v>9522</v>
      </c>
      <c r="K19" s="38">
        <f>SUM(D138:D139)</f>
        <v>9768</v>
      </c>
      <c r="L19" s="38">
        <f>SUM(E138:E139)</f>
        <v>10038</v>
      </c>
      <c r="M19" s="38">
        <f>SUM(F138:F139)</f>
        <v>10270</v>
      </c>
      <c r="N19" s="17">
        <f t="shared" si="1"/>
        <v>7.8554925435832867E-2</v>
      </c>
    </row>
    <row r="20" spans="1:14" x14ac:dyDescent="0.25">
      <c r="A20" s="5" t="s">
        <v>32</v>
      </c>
      <c r="B20" s="4" t="s">
        <v>50</v>
      </c>
      <c r="C20" s="40">
        <v>118</v>
      </c>
      <c r="D20" s="40">
        <v>135</v>
      </c>
      <c r="E20" s="40">
        <v>143</v>
      </c>
      <c r="F20" s="40">
        <v>155</v>
      </c>
      <c r="G20" s="17">
        <f t="shared" si="0"/>
        <v>0.31355932203389836</v>
      </c>
      <c r="I20" s="4" t="s">
        <v>46</v>
      </c>
      <c r="J20" s="38">
        <f>SUM(C147:C148)</f>
        <v>438333</v>
      </c>
      <c r="K20" s="38">
        <f>SUM(D147:D148)</f>
        <v>451698</v>
      </c>
      <c r="L20" s="38">
        <f>SUM(E147:E148)</f>
        <v>466528</v>
      </c>
      <c r="M20" s="38">
        <f>SUM(F147:F148)</f>
        <v>479424</v>
      </c>
      <c r="N20" s="17">
        <f t="shared" si="1"/>
        <v>9.3743797523800465E-2</v>
      </c>
    </row>
    <row r="21" spans="1:14" x14ac:dyDescent="0.25">
      <c r="A21" s="11" t="s">
        <v>32</v>
      </c>
      <c r="B21" s="12" t="s">
        <v>26</v>
      </c>
      <c r="C21" s="41">
        <v>821</v>
      </c>
      <c r="D21" s="41">
        <v>798</v>
      </c>
      <c r="E21" s="41">
        <v>783</v>
      </c>
      <c r="F21" s="41">
        <v>776</v>
      </c>
      <c r="G21" s="29">
        <f t="shared" si="0"/>
        <v>-5.4811205846528654E-2</v>
      </c>
    </row>
    <row r="22" spans="1:14" x14ac:dyDescent="0.25">
      <c r="A22" s="11" t="s">
        <v>32</v>
      </c>
      <c r="B22" s="12" t="s">
        <v>30</v>
      </c>
      <c r="C22" s="41">
        <v>268</v>
      </c>
      <c r="D22" s="41">
        <v>287</v>
      </c>
      <c r="E22" s="41">
        <v>317</v>
      </c>
      <c r="F22" s="41">
        <v>339</v>
      </c>
      <c r="G22" s="29">
        <f t="shared" si="0"/>
        <v>0.2649253731343284</v>
      </c>
    </row>
    <row r="23" spans="1:14" x14ac:dyDescent="0.25">
      <c r="A23" s="5" t="s">
        <v>33</v>
      </c>
      <c r="B23" s="4" t="s">
        <v>21</v>
      </c>
      <c r="C23" s="40">
        <v>64</v>
      </c>
      <c r="D23" s="40">
        <v>64</v>
      </c>
      <c r="E23" s="40">
        <v>70</v>
      </c>
      <c r="F23" s="40">
        <v>74</v>
      </c>
      <c r="G23" s="17">
        <f t="shared" si="0"/>
        <v>0.15625</v>
      </c>
    </row>
    <row r="24" spans="1:14" x14ac:dyDescent="0.25">
      <c r="A24" s="5" t="s">
        <v>33</v>
      </c>
      <c r="B24" s="4" t="s">
        <v>22</v>
      </c>
      <c r="C24" s="40">
        <v>115</v>
      </c>
      <c r="D24" s="40">
        <v>107</v>
      </c>
      <c r="E24" s="40">
        <v>99</v>
      </c>
      <c r="F24" s="40">
        <v>99</v>
      </c>
      <c r="G24" s="17">
        <f t="shared" si="0"/>
        <v>-0.13913043478260867</v>
      </c>
    </row>
    <row r="25" spans="1:14" x14ac:dyDescent="0.25">
      <c r="A25" s="5" t="s">
        <v>33</v>
      </c>
      <c r="B25" s="4" t="s">
        <v>23</v>
      </c>
      <c r="C25" s="40">
        <v>106</v>
      </c>
      <c r="D25" s="40">
        <v>115</v>
      </c>
      <c r="E25" s="40">
        <v>117</v>
      </c>
      <c r="F25" s="40">
        <v>111</v>
      </c>
      <c r="G25" s="17">
        <f t="shared" si="0"/>
        <v>4.7169811320754818E-2</v>
      </c>
    </row>
    <row r="26" spans="1:14" x14ac:dyDescent="0.25">
      <c r="A26" s="5" t="s">
        <v>33</v>
      </c>
      <c r="B26" s="4" t="s">
        <v>24</v>
      </c>
      <c r="C26" s="40">
        <v>114</v>
      </c>
      <c r="D26" s="40">
        <v>104</v>
      </c>
      <c r="E26" s="40">
        <v>107</v>
      </c>
      <c r="F26" s="40">
        <v>113</v>
      </c>
      <c r="G26" s="17">
        <f t="shared" si="0"/>
        <v>-8.7719298245614308E-3</v>
      </c>
    </row>
    <row r="27" spans="1:14" x14ac:dyDescent="0.25">
      <c r="A27" s="5" t="s">
        <v>33</v>
      </c>
      <c r="B27" s="4" t="s">
        <v>25</v>
      </c>
      <c r="C27" s="40">
        <v>112</v>
      </c>
      <c r="D27" s="40">
        <v>115</v>
      </c>
      <c r="E27" s="40">
        <v>111</v>
      </c>
      <c r="F27" s="40">
        <v>103</v>
      </c>
      <c r="G27" s="17">
        <f t="shared" si="0"/>
        <v>-8.0357142857142905E-2</v>
      </c>
    </row>
    <row r="28" spans="1:14" x14ac:dyDescent="0.25">
      <c r="A28" s="5" t="s">
        <v>33</v>
      </c>
      <c r="B28" s="4" t="s">
        <v>27</v>
      </c>
      <c r="C28" s="40">
        <v>93</v>
      </c>
      <c r="D28" s="40">
        <v>91</v>
      </c>
      <c r="E28" s="40">
        <v>99</v>
      </c>
      <c r="F28" s="40">
        <v>103</v>
      </c>
      <c r="G28" s="17">
        <f t="shared" si="0"/>
        <v>0.10752688172043001</v>
      </c>
    </row>
    <row r="29" spans="1:14" x14ac:dyDescent="0.25">
      <c r="A29" s="5" t="s">
        <v>33</v>
      </c>
      <c r="B29" s="4" t="s">
        <v>50</v>
      </c>
      <c r="C29" s="40">
        <v>64</v>
      </c>
      <c r="D29" s="40">
        <v>80</v>
      </c>
      <c r="E29" s="40">
        <v>86</v>
      </c>
      <c r="F29" s="40">
        <v>93</v>
      </c>
      <c r="G29" s="17">
        <f t="shared" si="0"/>
        <v>0.453125</v>
      </c>
    </row>
    <row r="30" spans="1:14" x14ac:dyDescent="0.25">
      <c r="A30" s="11" t="s">
        <v>33</v>
      </c>
      <c r="B30" s="12" t="s">
        <v>26</v>
      </c>
      <c r="C30" s="41">
        <v>511</v>
      </c>
      <c r="D30" s="41">
        <v>504</v>
      </c>
      <c r="E30" s="41">
        <v>503</v>
      </c>
      <c r="F30" s="41">
        <v>499</v>
      </c>
      <c r="G30" s="29">
        <f t="shared" si="0"/>
        <v>-2.3483365949119372E-2</v>
      </c>
    </row>
    <row r="31" spans="1:14" x14ac:dyDescent="0.25">
      <c r="A31" s="11" t="s">
        <v>33</v>
      </c>
      <c r="B31" s="12" t="s">
        <v>30</v>
      </c>
      <c r="C31" s="41">
        <v>157</v>
      </c>
      <c r="D31" s="41">
        <v>171</v>
      </c>
      <c r="E31" s="41">
        <v>185</v>
      </c>
      <c r="F31" s="41">
        <v>196</v>
      </c>
      <c r="G31" s="29">
        <f t="shared" si="0"/>
        <v>0.24840764331210186</v>
      </c>
    </row>
    <row r="32" spans="1:14" x14ac:dyDescent="0.25">
      <c r="A32" s="5" t="s">
        <v>34</v>
      </c>
      <c r="B32" s="4" t="s">
        <v>21</v>
      </c>
      <c r="C32" s="40">
        <v>77</v>
      </c>
      <c r="D32" s="40">
        <v>77</v>
      </c>
      <c r="E32" s="40">
        <v>87</v>
      </c>
      <c r="F32" s="40">
        <v>91</v>
      </c>
      <c r="G32" s="17">
        <f t="shared" si="0"/>
        <v>0.18181818181818188</v>
      </c>
    </row>
    <row r="33" spans="1:7" x14ac:dyDescent="0.25">
      <c r="A33" s="5" t="s">
        <v>34</v>
      </c>
      <c r="B33" s="4" t="s">
        <v>22</v>
      </c>
      <c r="C33" s="40">
        <v>144</v>
      </c>
      <c r="D33" s="40">
        <v>144</v>
      </c>
      <c r="E33" s="40">
        <v>138</v>
      </c>
      <c r="F33" s="40">
        <v>142</v>
      </c>
      <c r="G33" s="17">
        <f t="shared" si="0"/>
        <v>-1.388888888888884E-2</v>
      </c>
    </row>
    <row r="34" spans="1:7" x14ac:dyDescent="0.25">
      <c r="A34" s="5" t="s">
        <v>34</v>
      </c>
      <c r="B34" s="4" t="s">
        <v>23</v>
      </c>
      <c r="C34" s="40">
        <v>152</v>
      </c>
      <c r="D34" s="40">
        <v>167</v>
      </c>
      <c r="E34" s="40">
        <v>173</v>
      </c>
      <c r="F34" s="40">
        <v>170</v>
      </c>
      <c r="G34" s="17">
        <f t="shared" si="0"/>
        <v>0.11842105263157898</v>
      </c>
    </row>
    <row r="35" spans="1:7" x14ac:dyDescent="0.25">
      <c r="A35" s="5" t="s">
        <v>34</v>
      </c>
      <c r="B35" s="4" t="s">
        <v>24</v>
      </c>
      <c r="C35" s="40">
        <v>179</v>
      </c>
      <c r="D35" s="40">
        <v>170</v>
      </c>
      <c r="E35" s="40">
        <v>168</v>
      </c>
      <c r="F35" s="40">
        <v>182</v>
      </c>
      <c r="G35" s="17">
        <f t="shared" si="0"/>
        <v>1.6759776536312776E-2</v>
      </c>
    </row>
    <row r="36" spans="1:7" x14ac:dyDescent="0.25">
      <c r="A36" s="5" t="s">
        <v>34</v>
      </c>
      <c r="B36" s="4" t="s">
        <v>25</v>
      </c>
      <c r="C36" s="40">
        <v>160</v>
      </c>
      <c r="D36" s="40">
        <v>180</v>
      </c>
      <c r="E36" s="40">
        <v>180</v>
      </c>
      <c r="F36" s="40">
        <v>170</v>
      </c>
      <c r="G36" s="17">
        <f t="shared" si="0"/>
        <v>6.25E-2</v>
      </c>
    </row>
    <row r="37" spans="1:7" x14ac:dyDescent="0.25">
      <c r="A37" s="5" t="s">
        <v>34</v>
      </c>
      <c r="B37" s="4" t="s">
        <v>27</v>
      </c>
      <c r="C37" s="40">
        <v>132</v>
      </c>
      <c r="D37" s="40">
        <v>129</v>
      </c>
      <c r="E37" s="40">
        <v>149</v>
      </c>
      <c r="F37" s="40">
        <v>165</v>
      </c>
      <c r="G37" s="17">
        <f t="shared" si="0"/>
        <v>0.25</v>
      </c>
    </row>
    <row r="38" spans="1:7" x14ac:dyDescent="0.25">
      <c r="A38" s="5" t="s">
        <v>34</v>
      </c>
      <c r="B38" s="4" t="s">
        <v>50</v>
      </c>
      <c r="C38" s="40">
        <v>96</v>
      </c>
      <c r="D38" s="40">
        <v>122</v>
      </c>
      <c r="E38" s="40">
        <v>133</v>
      </c>
      <c r="F38" s="40">
        <v>143</v>
      </c>
      <c r="G38" s="17">
        <f t="shared" si="0"/>
        <v>0.48958333333333326</v>
      </c>
    </row>
    <row r="39" spans="1:7" x14ac:dyDescent="0.25">
      <c r="A39" s="11" t="s">
        <v>34</v>
      </c>
      <c r="B39" s="12" t="s">
        <v>26</v>
      </c>
      <c r="C39" s="41">
        <v>713</v>
      </c>
      <c r="D39" s="41">
        <v>737</v>
      </c>
      <c r="E39" s="41">
        <v>746</v>
      </c>
      <c r="F39" s="41">
        <v>755</v>
      </c>
      <c r="G39" s="29">
        <f t="shared" si="0"/>
        <v>5.8906030855540026E-2</v>
      </c>
    </row>
    <row r="40" spans="1:7" x14ac:dyDescent="0.25">
      <c r="A40" s="11" t="s">
        <v>34</v>
      </c>
      <c r="B40" s="12" t="s">
        <v>30</v>
      </c>
      <c r="C40" s="41">
        <v>229</v>
      </c>
      <c r="D40" s="41">
        <v>251</v>
      </c>
      <c r="E40" s="41">
        <v>282</v>
      </c>
      <c r="F40" s="41">
        <v>309</v>
      </c>
      <c r="G40" s="29">
        <f t="shared" si="0"/>
        <v>0.34934497816593879</v>
      </c>
    </row>
    <row r="41" spans="1:7" x14ac:dyDescent="0.25">
      <c r="A41" s="5" t="s">
        <v>35</v>
      </c>
      <c r="B41" s="4" t="s">
        <v>21</v>
      </c>
      <c r="C41" s="40">
        <v>45</v>
      </c>
      <c r="D41" s="40">
        <v>45</v>
      </c>
      <c r="E41" s="40">
        <v>49</v>
      </c>
      <c r="F41" s="40">
        <v>49</v>
      </c>
      <c r="G41" s="17">
        <f t="shared" si="0"/>
        <v>8.8888888888888795E-2</v>
      </c>
    </row>
    <row r="42" spans="1:7" x14ac:dyDescent="0.25">
      <c r="A42" s="5" t="s">
        <v>35</v>
      </c>
      <c r="B42" s="4" t="s">
        <v>22</v>
      </c>
      <c r="C42" s="40">
        <v>76</v>
      </c>
      <c r="D42" s="40">
        <v>79</v>
      </c>
      <c r="E42" s="40">
        <v>73</v>
      </c>
      <c r="F42" s="40">
        <v>73</v>
      </c>
      <c r="G42" s="17">
        <f t="shared" si="0"/>
        <v>-3.9473684210526327E-2</v>
      </c>
    </row>
    <row r="43" spans="1:7" x14ac:dyDescent="0.25">
      <c r="A43" s="5" t="s">
        <v>35</v>
      </c>
      <c r="B43" s="4" t="s">
        <v>23</v>
      </c>
      <c r="C43" s="40">
        <v>82</v>
      </c>
      <c r="D43" s="40">
        <v>88</v>
      </c>
      <c r="E43" s="40">
        <v>90</v>
      </c>
      <c r="F43" s="40">
        <v>90</v>
      </c>
      <c r="G43" s="17">
        <f t="shared" si="0"/>
        <v>9.7560975609756184E-2</v>
      </c>
    </row>
    <row r="44" spans="1:7" x14ac:dyDescent="0.25">
      <c r="A44" s="5" t="s">
        <v>35</v>
      </c>
      <c r="B44" s="4" t="s">
        <v>24</v>
      </c>
      <c r="C44" s="40">
        <v>112</v>
      </c>
      <c r="D44" s="40">
        <v>102</v>
      </c>
      <c r="E44" s="40">
        <v>100</v>
      </c>
      <c r="F44" s="40">
        <v>108</v>
      </c>
      <c r="G44" s="17">
        <f t="shared" si="0"/>
        <v>-3.5714285714285698E-2</v>
      </c>
    </row>
    <row r="45" spans="1:7" x14ac:dyDescent="0.25">
      <c r="A45" s="5" t="s">
        <v>35</v>
      </c>
      <c r="B45" s="4" t="s">
        <v>25</v>
      </c>
      <c r="C45" s="40">
        <v>127</v>
      </c>
      <c r="D45" s="40">
        <v>137</v>
      </c>
      <c r="E45" s="40">
        <v>133</v>
      </c>
      <c r="F45" s="40">
        <v>120</v>
      </c>
      <c r="G45" s="17">
        <f t="shared" si="0"/>
        <v>-5.5118110236220486E-2</v>
      </c>
    </row>
    <row r="46" spans="1:7" x14ac:dyDescent="0.25">
      <c r="A46" s="5" t="s">
        <v>35</v>
      </c>
      <c r="B46" s="4" t="s">
        <v>27</v>
      </c>
      <c r="C46" s="40">
        <v>115</v>
      </c>
      <c r="D46" s="40">
        <v>120</v>
      </c>
      <c r="E46" s="40">
        <v>139</v>
      </c>
      <c r="F46" s="40">
        <v>151</v>
      </c>
      <c r="G46" s="17">
        <f t="shared" si="0"/>
        <v>0.31304347826086953</v>
      </c>
    </row>
    <row r="47" spans="1:7" x14ac:dyDescent="0.25">
      <c r="A47" s="5" t="s">
        <v>35</v>
      </c>
      <c r="B47" s="4" t="s">
        <v>50</v>
      </c>
      <c r="C47" s="40">
        <v>101</v>
      </c>
      <c r="D47" s="40">
        <v>123</v>
      </c>
      <c r="E47" s="40">
        <v>138</v>
      </c>
      <c r="F47" s="40">
        <v>155</v>
      </c>
      <c r="G47" s="17">
        <f t="shared" si="0"/>
        <v>0.53465346534653468</v>
      </c>
    </row>
    <row r="48" spans="1:7" x14ac:dyDescent="0.25">
      <c r="A48" s="11" t="s">
        <v>35</v>
      </c>
      <c r="B48" s="12" t="s">
        <v>26</v>
      </c>
      <c r="C48" s="41">
        <v>442</v>
      </c>
      <c r="D48" s="41">
        <v>452</v>
      </c>
      <c r="E48" s="41">
        <v>446</v>
      </c>
      <c r="F48" s="41">
        <v>442</v>
      </c>
      <c r="G48" s="29">
        <f t="shared" si="0"/>
        <v>0</v>
      </c>
    </row>
    <row r="49" spans="1:7" x14ac:dyDescent="0.25">
      <c r="A49" s="11" t="s">
        <v>35</v>
      </c>
      <c r="B49" s="12" t="s">
        <v>30</v>
      </c>
      <c r="C49" s="41">
        <v>215</v>
      </c>
      <c r="D49" s="41">
        <v>243</v>
      </c>
      <c r="E49" s="41">
        <v>277</v>
      </c>
      <c r="F49" s="41">
        <v>306</v>
      </c>
      <c r="G49" s="29">
        <f t="shared" si="0"/>
        <v>0.42325581395348832</v>
      </c>
    </row>
    <row r="50" spans="1:7" x14ac:dyDescent="0.25">
      <c r="A50" s="5" t="s">
        <v>36</v>
      </c>
      <c r="B50" s="4" t="s">
        <v>21</v>
      </c>
      <c r="C50" s="40">
        <v>64</v>
      </c>
      <c r="D50" s="40">
        <v>64</v>
      </c>
      <c r="E50" s="40">
        <v>68</v>
      </c>
      <c r="F50" s="40">
        <v>70</v>
      </c>
      <c r="G50" s="17">
        <f t="shared" si="0"/>
        <v>9.375E-2</v>
      </c>
    </row>
    <row r="51" spans="1:7" x14ac:dyDescent="0.25">
      <c r="A51" s="5" t="s">
        <v>36</v>
      </c>
      <c r="B51" s="4" t="s">
        <v>22</v>
      </c>
      <c r="C51" s="40">
        <v>104</v>
      </c>
      <c r="D51" s="40">
        <v>102</v>
      </c>
      <c r="E51" s="40">
        <v>96</v>
      </c>
      <c r="F51" s="40">
        <v>100</v>
      </c>
      <c r="G51" s="17">
        <f t="shared" si="0"/>
        <v>-3.8461538461538436E-2</v>
      </c>
    </row>
    <row r="52" spans="1:7" x14ac:dyDescent="0.25">
      <c r="A52" s="5" t="s">
        <v>36</v>
      </c>
      <c r="B52" s="4" t="s">
        <v>23</v>
      </c>
      <c r="C52" s="40">
        <v>94</v>
      </c>
      <c r="D52" s="40">
        <v>102</v>
      </c>
      <c r="E52" s="40">
        <v>104</v>
      </c>
      <c r="F52" s="40">
        <v>102</v>
      </c>
      <c r="G52" s="17">
        <f t="shared" si="0"/>
        <v>8.5106382978723305E-2</v>
      </c>
    </row>
    <row r="53" spans="1:7" x14ac:dyDescent="0.25">
      <c r="A53" s="5" t="s">
        <v>36</v>
      </c>
      <c r="B53" s="4" t="s">
        <v>24</v>
      </c>
      <c r="C53" s="40">
        <v>110</v>
      </c>
      <c r="D53" s="40">
        <v>94</v>
      </c>
      <c r="E53" s="40">
        <v>93</v>
      </c>
      <c r="F53" s="40">
        <v>99</v>
      </c>
      <c r="G53" s="17">
        <f t="shared" si="0"/>
        <v>-9.9999999999999978E-2</v>
      </c>
    </row>
    <row r="54" spans="1:7" x14ac:dyDescent="0.25">
      <c r="A54" s="5" t="s">
        <v>36</v>
      </c>
      <c r="B54" s="4" t="s">
        <v>25</v>
      </c>
      <c r="C54" s="40">
        <v>98</v>
      </c>
      <c r="D54" s="40">
        <v>108</v>
      </c>
      <c r="E54" s="40">
        <v>104</v>
      </c>
      <c r="F54" s="40">
        <v>91</v>
      </c>
      <c r="G54" s="17">
        <f t="shared" si="0"/>
        <v>-7.1428571428571397E-2</v>
      </c>
    </row>
    <row r="55" spans="1:7" x14ac:dyDescent="0.25">
      <c r="A55" s="5" t="s">
        <v>36</v>
      </c>
      <c r="B55" s="4" t="s">
        <v>27</v>
      </c>
      <c r="C55" s="40">
        <v>82</v>
      </c>
      <c r="D55" s="40">
        <v>77</v>
      </c>
      <c r="E55" s="40">
        <v>85</v>
      </c>
      <c r="F55" s="40">
        <v>95</v>
      </c>
      <c r="G55" s="17">
        <f t="shared" si="0"/>
        <v>0.15853658536585358</v>
      </c>
    </row>
    <row r="56" spans="1:7" x14ac:dyDescent="0.25">
      <c r="A56" s="5" t="s">
        <v>36</v>
      </c>
      <c r="B56" s="4" t="s">
        <v>50</v>
      </c>
      <c r="C56" s="40">
        <v>60</v>
      </c>
      <c r="D56" s="40">
        <v>74</v>
      </c>
      <c r="E56" s="40">
        <v>79</v>
      </c>
      <c r="F56" s="40">
        <v>82</v>
      </c>
      <c r="G56" s="17">
        <f t="shared" si="0"/>
        <v>0.3666666666666667</v>
      </c>
    </row>
    <row r="57" spans="1:7" x14ac:dyDescent="0.25">
      <c r="A57" s="11" t="s">
        <v>36</v>
      </c>
      <c r="B57" s="12" t="s">
        <v>26</v>
      </c>
      <c r="C57" s="41">
        <v>471</v>
      </c>
      <c r="D57" s="41">
        <v>471</v>
      </c>
      <c r="E57" s="41">
        <v>465</v>
      </c>
      <c r="F57" s="41">
        <v>461</v>
      </c>
      <c r="G57" s="29">
        <f t="shared" si="0"/>
        <v>-2.1231422505307851E-2</v>
      </c>
    </row>
    <row r="58" spans="1:7" x14ac:dyDescent="0.25">
      <c r="A58" s="11" t="s">
        <v>36</v>
      </c>
      <c r="B58" s="12" t="s">
        <v>30</v>
      </c>
      <c r="C58" s="41">
        <v>142</v>
      </c>
      <c r="D58" s="41">
        <v>150</v>
      </c>
      <c r="E58" s="41">
        <v>164</v>
      </c>
      <c r="F58" s="41">
        <v>176</v>
      </c>
      <c r="G58" s="29">
        <f t="shared" si="0"/>
        <v>0.23943661971830976</v>
      </c>
    </row>
    <row r="59" spans="1:7" x14ac:dyDescent="0.25">
      <c r="A59" s="5" t="s">
        <v>37</v>
      </c>
      <c r="B59" s="4" t="s">
        <v>21</v>
      </c>
      <c r="C59" s="40">
        <v>206</v>
      </c>
      <c r="D59" s="40">
        <v>211</v>
      </c>
      <c r="E59" s="40">
        <v>235</v>
      </c>
      <c r="F59" s="40">
        <v>239</v>
      </c>
      <c r="G59" s="17">
        <f t="shared" si="0"/>
        <v>0.16019417475728148</v>
      </c>
    </row>
    <row r="60" spans="1:7" x14ac:dyDescent="0.25">
      <c r="A60" s="5" t="s">
        <v>37</v>
      </c>
      <c r="B60" s="4" t="s">
        <v>22</v>
      </c>
      <c r="C60" s="40">
        <v>187</v>
      </c>
      <c r="D60" s="40">
        <v>192</v>
      </c>
      <c r="E60" s="40">
        <v>178</v>
      </c>
      <c r="F60" s="40">
        <v>185</v>
      </c>
      <c r="G60" s="17">
        <f t="shared" si="0"/>
        <v>-1.0695187165775444E-2</v>
      </c>
    </row>
    <row r="61" spans="1:7" x14ac:dyDescent="0.25">
      <c r="A61" s="5" t="s">
        <v>37</v>
      </c>
      <c r="B61" s="4" t="s">
        <v>23</v>
      </c>
      <c r="C61" s="40">
        <v>145</v>
      </c>
      <c r="D61" s="40">
        <v>149</v>
      </c>
      <c r="E61" s="40">
        <v>164</v>
      </c>
      <c r="F61" s="40">
        <v>167</v>
      </c>
      <c r="G61" s="17">
        <f t="shared" si="0"/>
        <v>0.15172413793103456</v>
      </c>
    </row>
    <row r="62" spans="1:7" x14ac:dyDescent="0.25">
      <c r="A62" s="5" t="s">
        <v>37</v>
      </c>
      <c r="B62" s="4" t="s">
        <v>24</v>
      </c>
      <c r="C62" s="40">
        <v>173</v>
      </c>
      <c r="D62" s="40">
        <v>153</v>
      </c>
      <c r="E62" s="40">
        <v>149</v>
      </c>
      <c r="F62" s="40">
        <v>155</v>
      </c>
      <c r="G62" s="17">
        <f t="shared" si="0"/>
        <v>-0.10404624277456642</v>
      </c>
    </row>
    <row r="63" spans="1:7" x14ac:dyDescent="0.25">
      <c r="A63" s="5" t="s">
        <v>37</v>
      </c>
      <c r="B63" s="4" t="s">
        <v>25</v>
      </c>
      <c r="C63" s="40">
        <v>178</v>
      </c>
      <c r="D63" s="40">
        <v>190</v>
      </c>
      <c r="E63" s="40">
        <v>179</v>
      </c>
      <c r="F63" s="40">
        <v>161</v>
      </c>
      <c r="G63" s="17">
        <f t="shared" si="0"/>
        <v>-9.5505617977528101E-2</v>
      </c>
    </row>
    <row r="64" spans="1:7" x14ac:dyDescent="0.25">
      <c r="A64" s="5" t="s">
        <v>37</v>
      </c>
      <c r="B64" s="4" t="s">
        <v>27</v>
      </c>
      <c r="C64" s="40">
        <v>155</v>
      </c>
      <c r="D64" s="40">
        <v>157</v>
      </c>
      <c r="E64" s="40">
        <v>177</v>
      </c>
      <c r="F64" s="40">
        <v>189</v>
      </c>
      <c r="G64" s="17">
        <f t="shared" si="0"/>
        <v>0.21935483870967731</v>
      </c>
    </row>
    <row r="65" spans="1:7" x14ac:dyDescent="0.25">
      <c r="A65" s="5" t="s">
        <v>37</v>
      </c>
      <c r="B65" s="4" t="s">
        <v>50</v>
      </c>
      <c r="C65" s="40">
        <v>124</v>
      </c>
      <c r="D65" s="40">
        <v>147</v>
      </c>
      <c r="E65" s="40">
        <v>159</v>
      </c>
      <c r="F65" s="40">
        <v>176</v>
      </c>
      <c r="G65" s="17">
        <f t="shared" si="0"/>
        <v>0.41935483870967749</v>
      </c>
    </row>
    <row r="66" spans="1:7" x14ac:dyDescent="0.25">
      <c r="A66" s="11" t="s">
        <v>37</v>
      </c>
      <c r="B66" s="12" t="s">
        <v>26</v>
      </c>
      <c r="C66" s="41">
        <v>888</v>
      </c>
      <c r="D66" s="41">
        <v>895</v>
      </c>
      <c r="E66" s="41">
        <v>906</v>
      </c>
      <c r="F66" s="41">
        <v>908</v>
      </c>
      <c r="G66" s="29">
        <f t="shared" si="0"/>
        <v>2.2522522522522515E-2</v>
      </c>
    </row>
    <row r="67" spans="1:7" x14ac:dyDescent="0.25">
      <c r="A67" s="11" t="s">
        <v>37</v>
      </c>
      <c r="B67" s="12" t="s">
        <v>30</v>
      </c>
      <c r="C67" s="41">
        <v>278</v>
      </c>
      <c r="D67" s="41">
        <v>304</v>
      </c>
      <c r="E67" s="41">
        <v>337</v>
      </c>
      <c r="F67" s="41">
        <v>365</v>
      </c>
      <c r="G67" s="29">
        <f t="shared" si="0"/>
        <v>0.31294964028776984</v>
      </c>
    </row>
    <row r="68" spans="1:7" x14ac:dyDescent="0.25">
      <c r="A68" s="5" t="s">
        <v>38</v>
      </c>
      <c r="B68" s="4" t="s">
        <v>21</v>
      </c>
      <c r="C68" s="40">
        <v>66</v>
      </c>
      <c r="D68" s="40">
        <v>62</v>
      </c>
      <c r="E68" s="40">
        <v>70</v>
      </c>
      <c r="F68" s="40">
        <v>70</v>
      </c>
      <c r="G68" s="17">
        <f t="shared" si="0"/>
        <v>6.0606060606060552E-2</v>
      </c>
    </row>
    <row r="69" spans="1:7" x14ac:dyDescent="0.25">
      <c r="A69" s="5" t="s">
        <v>38</v>
      </c>
      <c r="B69" s="4" t="s">
        <v>22</v>
      </c>
      <c r="C69" s="40">
        <v>116</v>
      </c>
      <c r="D69" s="40">
        <v>112</v>
      </c>
      <c r="E69" s="40">
        <v>106</v>
      </c>
      <c r="F69" s="40">
        <v>108</v>
      </c>
      <c r="G69" s="17">
        <f t="shared" si="0"/>
        <v>-6.8965517241379337E-2</v>
      </c>
    </row>
    <row r="70" spans="1:7" x14ac:dyDescent="0.25">
      <c r="A70" s="5" t="s">
        <v>38</v>
      </c>
      <c r="B70" s="4" t="s">
        <v>23</v>
      </c>
      <c r="C70" s="40">
        <v>120</v>
      </c>
      <c r="D70" s="40">
        <v>126</v>
      </c>
      <c r="E70" s="40">
        <v>122</v>
      </c>
      <c r="F70" s="40">
        <v>119</v>
      </c>
      <c r="G70" s="17">
        <f t="shared" ref="G70:G133" si="2">SUM(F70/C70)-1</f>
        <v>-8.3333333333333037E-3</v>
      </c>
    </row>
    <row r="71" spans="1:7" x14ac:dyDescent="0.25">
      <c r="A71" s="5" t="s">
        <v>38</v>
      </c>
      <c r="B71" s="4" t="s">
        <v>24</v>
      </c>
      <c r="C71" s="40">
        <v>118</v>
      </c>
      <c r="D71" s="40">
        <v>112</v>
      </c>
      <c r="E71" s="40">
        <v>116</v>
      </c>
      <c r="F71" s="40">
        <v>124</v>
      </c>
      <c r="G71" s="17">
        <f t="shared" si="2"/>
        <v>5.0847457627118731E-2</v>
      </c>
    </row>
    <row r="72" spans="1:7" x14ac:dyDescent="0.25">
      <c r="A72" s="5" t="s">
        <v>38</v>
      </c>
      <c r="B72" s="4" t="s">
        <v>25</v>
      </c>
      <c r="C72" s="40">
        <v>111</v>
      </c>
      <c r="D72" s="40">
        <v>117</v>
      </c>
      <c r="E72" s="40">
        <v>115</v>
      </c>
      <c r="F72" s="40">
        <v>110</v>
      </c>
      <c r="G72" s="17">
        <f t="shared" si="2"/>
        <v>-9.009009009009028E-3</v>
      </c>
    </row>
    <row r="73" spans="1:7" x14ac:dyDescent="0.25">
      <c r="A73" s="5" t="s">
        <v>38</v>
      </c>
      <c r="B73" s="4" t="s">
        <v>27</v>
      </c>
      <c r="C73" s="40">
        <v>98</v>
      </c>
      <c r="D73" s="40">
        <v>96</v>
      </c>
      <c r="E73" s="40">
        <v>101</v>
      </c>
      <c r="F73" s="40">
        <v>107</v>
      </c>
      <c r="G73" s="17">
        <f t="shared" si="2"/>
        <v>9.1836734693877542E-2</v>
      </c>
    </row>
    <row r="74" spans="1:7" x14ac:dyDescent="0.25">
      <c r="A74" s="5" t="s">
        <v>38</v>
      </c>
      <c r="B74" s="4" t="s">
        <v>50</v>
      </c>
      <c r="C74" s="40">
        <v>70</v>
      </c>
      <c r="D74" s="40">
        <v>85</v>
      </c>
      <c r="E74" s="40">
        <v>95</v>
      </c>
      <c r="F74" s="40">
        <v>101</v>
      </c>
      <c r="G74" s="17">
        <f t="shared" si="2"/>
        <v>0.44285714285714284</v>
      </c>
    </row>
    <row r="75" spans="1:7" x14ac:dyDescent="0.25">
      <c r="A75" s="11" t="s">
        <v>38</v>
      </c>
      <c r="B75" s="12" t="s">
        <v>26</v>
      </c>
      <c r="C75" s="41">
        <v>531</v>
      </c>
      <c r="D75" s="41">
        <v>528</v>
      </c>
      <c r="E75" s="41">
        <v>528</v>
      </c>
      <c r="F75" s="41">
        <v>532</v>
      </c>
      <c r="G75" s="29">
        <f t="shared" si="2"/>
        <v>1.8832391713747842E-3</v>
      </c>
    </row>
    <row r="76" spans="1:7" x14ac:dyDescent="0.25">
      <c r="A76" s="11" t="s">
        <v>38</v>
      </c>
      <c r="B76" s="12" t="s">
        <v>30</v>
      </c>
      <c r="C76" s="41">
        <v>168</v>
      </c>
      <c r="D76" s="41">
        <v>182</v>
      </c>
      <c r="E76" s="41">
        <v>196</v>
      </c>
      <c r="F76" s="41">
        <v>208</v>
      </c>
      <c r="G76" s="29">
        <f t="shared" si="2"/>
        <v>0.23809523809523814</v>
      </c>
    </row>
    <row r="77" spans="1:7" x14ac:dyDescent="0.25">
      <c r="A77" s="5" t="s">
        <v>39</v>
      </c>
      <c r="B77" s="4" t="s">
        <v>21</v>
      </c>
      <c r="C77" s="40">
        <v>177</v>
      </c>
      <c r="D77" s="40">
        <v>181</v>
      </c>
      <c r="E77" s="40">
        <v>202</v>
      </c>
      <c r="F77" s="40">
        <v>208</v>
      </c>
      <c r="G77" s="17">
        <f t="shared" si="2"/>
        <v>0.17514124293785316</v>
      </c>
    </row>
    <row r="78" spans="1:7" x14ac:dyDescent="0.25">
      <c r="A78" s="5" t="s">
        <v>39</v>
      </c>
      <c r="B78" s="4" t="s">
        <v>22</v>
      </c>
      <c r="C78" s="40">
        <v>218</v>
      </c>
      <c r="D78" s="40">
        <v>215</v>
      </c>
      <c r="E78" s="40">
        <v>201</v>
      </c>
      <c r="F78" s="40">
        <v>209</v>
      </c>
      <c r="G78" s="17">
        <f t="shared" si="2"/>
        <v>-4.1284403669724745E-2</v>
      </c>
    </row>
    <row r="79" spans="1:7" x14ac:dyDescent="0.25">
      <c r="A79" s="5" t="s">
        <v>39</v>
      </c>
      <c r="B79" s="4" t="s">
        <v>23</v>
      </c>
      <c r="C79" s="40">
        <v>175</v>
      </c>
      <c r="D79" s="40">
        <v>185</v>
      </c>
      <c r="E79" s="40">
        <v>194</v>
      </c>
      <c r="F79" s="40">
        <v>192</v>
      </c>
      <c r="G79" s="17">
        <f t="shared" si="2"/>
        <v>9.7142857142857197E-2</v>
      </c>
    </row>
    <row r="80" spans="1:7" x14ac:dyDescent="0.25">
      <c r="A80" s="5" t="s">
        <v>39</v>
      </c>
      <c r="B80" s="4" t="s">
        <v>24</v>
      </c>
      <c r="C80" s="40">
        <v>175</v>
      </c>
      <c r="D80" s="40">
        <v>161</v>
      </c>
      <c r="E80" s="40">
        <v>160</v>
      </c>
      <c r="F80" s="40">
        <v>169</v>
      </c>
      <c r="G80" s="17">
        <f t="shared" si="2"/>
        <v>-3.4285714285714253E-2</v>
      </c>
    </row>
    <row r="81" spans="1:7" x14ac:dyDescent="0.25">
      <c r="A81" s="5" t="s">
        <v>39</v>
      </c>
      <c r="B81" s="4" t="s">
        <v>25</v>
      </c>
      <c r="C81" s="40">
        <v>165</v>
      </c>
      <c r="D81" s="40">
        <v>175</v>
      </c>
      <c r="E81" s="40">
        <v>163</v>
      </c>
      <c r="F81" s="40">
        <v>149</v>
      </c>
      <c r="G81" s="17">
        <f t="shared" si="2"/>
        <v>-9.6969696969696928E-2</v>
      </c>
    </row>
    <row r="82" spans="1:7" x14ac:dyDescent="0.25">
      <c r="A82" s="5" t="s">
        <v>39</v>
      </c>
      <c r="B82" s="4" t="s">
        <v>27</v>
      </c>
      <c r="C82" s="40">
        <v>114</v>
      </c>
      <c r="D82" s="40">
        <v>117</v>
      </c>
      <c r="E82" s="40">
        <v>134</v>
      </c>
      <c r="F82" s="40">
        <v>144</v>
      </c>
      <c r="G82" s="17">
        <f t="shared" si="2"/>
        <v>0.26315789473684204</v>
      </c>
    </row>
    <row r="83" spans="1:7" x14ac:dyDescent="0.25">
      <c r="A83" s="5" t="s">
        <v>39</v>
      </c>
      <c r="B83" s="4" t="s">
        <v>50</v>
      </c>
      <c r="C83" s="40">
        <v>85</v>
      </c>
      <c r="D83" s="40">
        <v>96</v>
      </c>
      <c r="E83" s="40">
        <v>102</v>
      </c>
      <c r="F83" s="40">
        <v>110</v>
      </c>
      <c r="G83" s="17">
        <f t="shared" si="2"/>
        <v>0.29411764705882359</v>
      </c>
    </row>
    <row r="84" spans="1:7" x14ac:dyDescent="0.25">
      <c r="A84" s="11" t="s">
        <v>39</v>
      </c>
      <c r="B84" s="12" t="s">
        <v>26</v>
      </c>
      <c r="C84" s="41">
        <v>911</v>
      </c>
      <c r="D84" s="41">
        <v>918</v>
      </c>
      <c r="E84" s="41">
        <v>921</v>
      </c>
      <c r="F84" s="41">
        <v>928</v>
      </c>
      <c r="G84" s="29">
        <f t="shared" si="2"/>
        <v>1.8660812294182261E-2</v>
      </c>
    </row>
    <row r="85" spans="1:7" x14ac:dyDescent="0.25">
      <c r="A85" s="11" t="s">
        <v>39</v>
      </c>
      <c r="B85" s="12" t="s">
        <v>30</v>
      </c>
      <c r="C85" s="41">
        <v>199</v>
      </c>
      <c r="D85" s="41">
        <v>213</v>
      </c>
      <c r="E85" s="41">
        <v>236</v>
      </c>
      <c r="F85" s="41">
        <v>254</v>
      </c>
      <c r="G85" s="29">
        <f t="shared" si="2"/>
        <v>0.27638190954773867</v>
      </c>
    </row>
    <row r="86" spans="1:7" x14ac:dyDescent="0.25">
      <c r="A86" s="5" t="s">
        <v>40</v>
      </c>
      <c r="B86" s="4" t="s">
        <v>21</v>
      </c>
      <c r="C86" s="40">
        <v>39</v>
      </c>
      <c r="D86" s="40">
        <v>35</v>
      </c>
      <c r="E86" s="40">
        <v>39</v>
      </c>
      <c r="F86" s="40">
        <v>39</v>
      </c>
      <c r="G86" s="17">
        <f t="shared" si="2"/>
        <v>0</v>
      </c>
    </row>
    <row r="87" spans="1:7" x14ac:dyDescent="0.25">
      <c r="A87" s="5" t="s">
        <v>40</v>
      </c>
      <c r="B87" s="4" t="s">
        <v>22</v>
      </c>
      <c r="C87" s="40">
        <v>58</v>
      </c>
      <c r="D87" s="40">
        <v>60</v>
      </c>
      <c r="E87" s="40">
        <v>57</v>
      </c>
      <c r="F87" s="40">
        <v>59</v>
      </c>
      <c r="G87" s="17">
        <f t="shared" si="2"/>
        <v>1.7241379310344751E-2</v>
      </c>
    </row>
    <row r="88" spans="1:7" x14ac:dyDescent="0.25">
      <c r="A88" s="5" t="s">
        <v>40</v>
      </c>
      <c r="B88" s="4" t="s">
        <v>23</v>
      </c>
      <c r="C88" s="40">
        <v>59</v>
      </c>
      <c r="D88" s="40">
        <v>65</v>
      </c>
      <c r="E88" s="40">
        <v>71</v>
      </c>
      <c r="F88" s="40">
        <v>70</v>
      </c>
      <c r="G88" s="17">
        <f t="shared" si="2"/>
        <v>0.18644067796610164</v>
      </c>
    </row>
    <row r="89" spans="1:7" x14ac:dyDescent="0.25">
      <c r="A89" s="5" t="s">
        <v>40</v>
      </c>
      <c r="B89" s="4" t="s">
        <v>24</v>
      </c>
      <c r="C89" s="40">
        <v>89</v>
      </c>
      <c r="D89" s="40">
        <v>79</v>
      </c>
      <c r="E89" s="40">
        <v>75</v>
      </c>
      <c r="F89" s="40">
        <v>81</v>
      </c>
      <c r="G89" s="17">
        <f t="shared" si="2"/>
        <v>-8.98876404494382E-2</v>
      </c>
    </row>
    <row r="90" spans="1:7" x14ac:dyDescent="0.25">
      <c r="A90" s="5" t="s">
        <v>40</v>
      </c>
      <c r="B90" s="4" t="s">
        <v>25</v>
      </c>
      <c r="C90" s="40">
        <v>96</v>
      </c>
      <c r="D90" s="40">
        <v>104</v>
      </c>
      <c r="E90" s="40">
        <v>98</v>
      </c>
      <c r="F90" s="40">
        <v>89</v>
      </c>
      <c r="G90" s="17">
        <f t="shared" si="2"/>
        <v>-7.291666666666663E-2</v>
      </c>
    </row>
    <row r="91" spans="1:7" x14ac:dyDescent="0.25">
      <c r="A91" s="5" t="s">
        <v>40</v>
      </c>
      <c r="B91" s="4" t="s">
        <v>27</v>
      </c>
      <c r="C91" s="40">
        <v>76</v>
      </c>
      <c r="D91" s="40">
        <v>78</v>
      </c>
      <c r="E91" s="40">
        <v>92</v>
      </c>
      <c r="F91" s="40">
        <v>100</v>
      </c>
      <c r="G91" s="17">
        <f t="shared" si="2"/>
        <v>0.31578947368421062</v>
      </c>
    </row>
    <row r="92" spans="1:7" x14ac:dyDescent="0.25">
      <c r="A92" s="5" t="s">
        <v>40</v>
      </c>
      <c r="B92" s="4" t="s">
        <v>50</v>
      </c>
      <c r="C92" s="40">
        <v>64</v>
      </c>
      <c r="D92" s="40">
        <v>78</v>
      </c>
      <c r="E92" s="40">
        <v>82</v>
      </c>
      <c r="F92" s="40">
        <v>94</v>
      </c>
      <c r="G92" s="17">
        <f t="shared" si="2"/>
        <v>0.46875</v>
      </c>
    </row>
    <row r="93" spans="1:7" x14ac:dyDescent="0.25">
      <c r="A93" s="11" t="s">
        <v>40</v>
      </c>
      <c r="B93" s="12" t="s">
        <v>26</v>
      </c>
      <c r="C93" s="41">
        <v>341</v>
      </c>
      <c r="D93" s="41">
        <v>343</v>
      </c>
      <c r="E93" s="41">
        <v>341</v>
      </c>
      <c r="F93" s="41">
        <v>338</v>
      </c>
      <c r="G93" s="29">
        <f t="shared" si="2"/>
        <v>-8.7976539589442737E-3</v>
      </c>
    </row>
    <row r="94" spans="1:7" x14ac:dyDescent="0.25">
      <c r="A94" s="11" t="s">
        <v>40</v>
      </c>
      <c r="B94" s="12" t="s">
        <v>30</v>
      </c>
      <c r="C94" s="41">
        <v>140</v>
      </c>
      <c r="D94" s="41">
        <v>156</v>
      </c>
      <c r="E94" s="41">
        <v>175</v>
      </c>
      <c r="F94" s="41">
        <v>195</v>
      </c>
      <c r="G94" s="29">
        <f t="shared" si="2"/>
        <v>0.39285714285714279</v>
      </c>
    </row>
    <row r="95" spans="1:7" x14ac:dyDescent="0.25">
      <c r="A95" s="5" t="s">
        <v>41</v>
      </c>
      <c r="B95" s="4" t="s">
        <v>21</v>
      </c>
      <c r="C95" s="40">
        <v>48</v>
      </c>
      <c r="D95" s="40">
        <v>48</v>
      </c>
      <c r="E95" s="40">
        <v>54</v>
      </c>
      <c r="F95" s="40">
        <v>54</v>
      </c>
      <c r="G95" s="17">
        <f t="shared" si="2"/>
        <v>0.125</v>
      </c>
    </row>
    <row r="96" spans="1:7" x14ac:dyDescent="0.25">
      <c r="A96" s="5" t="s">
        <v>41</v>
      </c>
      <c r="B96" s="4" t="s">
        <v>22</v>
      </c>
      <c r="C96" s="40">
        <v>85</v>
      </c>
      <c r="D96" s="40">
        <v>86</v>
      </c>
      <c r="E96" s="40">
        <v>80</v>
      </c>
      <c r="F96" s="40">
        <v>83</v>
      </c>
      <c r="G96" s="17">
        <f t="shared" si="2"/>
        <v>-2.352941176470591E-2</v>
      </c>
    </row>
    <row r="97" spans="1:7" x14ac:dyDescent="0.25">
      <c r="A97" s="5" t="s">
        <v>41</v>
      </c>
      <c r="B97" s="4" t="s">
        <v>23</v>
      </c>
      <c r="C97" s="40">
        <v>88</v>
      </c>
      <c r="D97" s="40">
        <v>95</v>
      </c>
      <c r="E97" s="40">
        <v>99</v>
      </c>
      <c r="F97" s="40">
        <v>98</v>
      </c>
      <c r="G97" s="17">
        <f t="shared" si="2"/>
        <v>0.11363636363636354</v>
      </c>
    </row>
    <row r="98" spans="1:7" x14ac:dyDescent="0.25">
      <c r="A98" s="5" t="s">
        <v>41</v>
      </c>
      <c r="B98" s="4" t="s">
        <v>24</v>
      </c>
      <c r="C98" s="40">
        <v>104</v>
      </c>
      <c r="D98" s="40">
        <v>96</v>
      </c>
      <c r="E98" s="40">
        <v>96</v>
      </c>
      <c r="F98" s="40">
        <v>105</v>
      </c>
      <c r="G98" s="17">
        <f t="shared" si="2"/>
        <v>9.6153846153845812E-3</v>
      </c>
    </row>
    <row r="99" spans="1:7" x14ac:dyDescent="0.25">
      <c r="A99" s="5" t="s">
        <v>41</v>
      </c>
      <c r="B99" s="4" t="s">
        <v>25</v>
      </c>
      <c r="C99" s="40">
        <v>96</v>
      </c>
      <c r="D99" s="40">
        <v>106</v>
      </c>
      <c r="E99" s="40">
        <v>104</v>
      </c>
      <c r="F99" s="40">
        <v>96</v>
      </c>
      <c r="G99" s="17">
        <f t="shared" si="2"/>
        <v>0</v>
      </c>
    </row>
    <row r="100" spans="1:7" x14ac:dyDescent="0.25">
      <c r="A100" s="5" t="s">
        <v>41</v>
      </c>
      <c r="B100" s="4" t="s">
        <v>27</v>
      </c>
      <c r="C100" s="40">
        <v>78</v>
      </c>
      <c r="D100" s="40">
        <v>76</v>
      </c>
      <c r="E100" s="40">
        <v>84</v>
      </c>
      <c r="F100" s="40">
        <v>94</v>
      </c>
      <c r="G100" s="17">
        <f t="shared" si="2"/>
        <v>0.20512820512820507</v>
      </c>
    </row>
    <row r="101" spans="1:7" x14ac:dyDescent="0.25">
      <c r="A101" s="5" t="s">
        <v>41</v>
      </c>
      <c r="B101" s="4" t="s">
        <v>50</v>
      </c>
      <c r="C101" s="40">
        <v>51</v>
      </c>
      <c r="D101" s="40">
        <v>65</v>
      </c>
      <c r="E101" s="40">
        <v>70</v>
      </c>
      <c r="F101" s="40">
        <v>76</v>
      </c>
      <c r="G101" s="17">
        <f t="shared" si="2"/>
        <v>0.49019607843137258</v>
      </c>
    </row>
    <row r="102" spans="1:7" x14ac:dyDescent="0.25">
      <c r="A102" s="11" t="s">
        <v>41</v>
      </c>
      <c r="B102" s="12" t="s">
        <v>26</v>
      </c>
      <c r="C102" s="41">
        <v>421</v>
      </c>
      <c r="D102" s="41">
        <v>431</v>
      </c>
      <c r="E102" s="41">
        <v>434</v>
      </c>
      <c r="F102" s="41">
        <v>436</v>
      </c>
      <c r="G102" s="29">
        <f t="shared" si="2"/>
        <v>3.562945368171011E-2</v>
      </c>
    </row>
    <row r="103" spans="1:7" x14ac:dyDescent="0.25">
      <c r="A103" s="11" t="s">
        <v>41</v>
      </c>
      <c r="B103" s="12" t="s">
        <v>30</v>
      </c>
      <c r="C103" s="41">
        <v>130</v>
      </c>
      <c r="D103" s="41">
        <v>141</v>
      </c>
      <c r="E103" s="41">
        <v>154</v>
      </c>
      <c r="F103" s="41">
        <v>170</v>
      </c>
      <c r="G103" s="29">
        <f t="shared" si="2"/>
        <v>0.30769230769230771</v>
      </c>
    </row>
    <row r="104" spans="1:7" x14ac:dyDescent="0.25">
      <c r="A104" s="5" t="s">
        <v>42</v>
      </c>
      <c r="B104" s="4" t="s">
        <v>21</v>
      </c>
      <c r="C104" s="40">
        <v>75</v>
      </c>
      <c r="D104" s="40">
        <v>73</v>
      </c>
      <c r="E104" s="40">
        <v>81</v>
      </c>
      <c r="F104" s="40">
        <v>83</v>
      </c>
      <c r="G104" s="17">
        <f t="shared" si="2"/>
        <v>0.10666666666666669</v>
      </c>
    </row>
    <row r="105" spans="1:7" x14ac:dyDescent="0.25">
      <c r="A105" s="5" t="s">
        <v>42</v>
      </c>
      <c r="B105" s="4" t="s">
        <v>22</v>
      </c>
      <c r="C105" s="40">
        <v>127</v>
      </c>
      <c r="D105" s="40">
        <v>125</v>
      </c>
      <c r="E105" s="40">
        <v>118</v>
      </c>
      <c r="F105" s="40">
        <v>122</v>
      </c>
      <c r="G105" s="17">
        <f t="shared" si="2"/>
        <v>-3.9370078740157521E-2</v>
      </c>
    </row>
    <row r="106" spans="1:7" x14ac:dyDescent="0.25">
      <c r="A106" s="5" t="s">
        <v>42</v>
      </c>
      <c r="B106" s="4" t="s">
        <v>23</v>
      </c>
      <c r="C106" s="40">
        <v>125</v>
      </c>
      <c r="D106" s="40">
        <v>130</v>
      </c>
      <c r="E106" s="40">
        <v>134</v>
      </c>
      <c r="F106" s="40">
        <v>129</v>
      </c>
      <c r="G106" s="17">
        <f t="shared" si="2"/>
        <v>3.2000000000000028E-2</v>
      </c>
    </row>
    <row r="107" spans="1:7" x14ac:dyDescent="0.25">
      <c r="A107" s="5" t="s">
        <v>42</v>
      </c>
      <c r="B107" s="4" t="s">
        <v>24</v>
      </c>
      <c r="C107" s="40">
        <v>157</v>
      </c>
      <c r="D107" s="40">
        <v>137</v>
      </c>
      <c r="E107" s="40">
        <v>129</v>
      </c>
      <c r="F107" s="40">
        <v>137</v>
      </c>
      <c r="G107" s="17">
        <f t="shared" si="2"/>
        <v>-0.12738853503184711</v>
      </c>
    </row>
    <row r="108" spans="1:7" x14ac:dyDescent="0.25">
      <c r="A108" s="5" t="s">
        <v>42</v>
      </c>
      <c r="B108" s="4" t="s">
        <v>25</v>
      </c>
      <c r="C108" s="40">
        <v>150</v>
      </c>
      <c r="D108" s="40">
        <v>162</v>
      </c>
      <c r="E108" s="40">
        <v>156</v>
      </c>
      <c r="F108" s="40">
        <v>138</v>
      </c>
      <c r="G108" s="17">
        <f t="shared" si="2"/>
        <v>-7.999999999999996E-2</v>
      </c>
    </row>
    <row r="109" spans="1:7" x14ac:dyDescent="0.25">
      <c r="A109" s="5" t="s">
        <v>42</v>
      </c>
      <c r="B109" s="4" t="s">
        <v>27</v>
      </c>
      <c r="C109" s="40">
        <v>127</v>
      </c>
      <c r="D109" s="40">
        <v>125</v>
      </c>
      <c r="E109" s="40">
        <v>143</v>
      </c>
      <c r="F109" s="40">
        <v>153</v>
      </c>
      <c r="G109" s="17">
        <f t="shared" si="2"/>
        <v>0.20472440944881898</v>
      </c>
    </row>
    <row r="110" spans="1:7" x14ac:dyDescent="0.25">
      <c r="A110" s="5" t="s">
        <v>42</v>
      </c>
      <c r="B110" s="4" t="s">
        <v>50</v>
      </c>
      <c r="C110" s="40">
        <v>99</v>
      </c>
      <c r="D110" s="40">
        <v>119</v>
      </c>
      <c r="E110" s="40">
        <v>125</v>
      </c>
      <c r="F110" s="40">
        <v>137</v>
      </c>
      <c r="G110" s="17">
        <f t="shared" si="2"/>
        <v>0.38383838383838387</v>
      </c>
    </row>
    <row r="111" spans="1:7" x14ac:dyDescent="0.25">
      <c r="A111" s="11" t="s">
        <v>42</v>
      </c>
      <c r="B111" s="12" t="s">
        <v>26</v>
      </c>
      <c r="C111" s="41">
        <v>634</v>
      </c>
      <c r="D111" s="41">
        <v>627</v>
      </c>
      <c r="E111" s="41">
        <v>618</v>
      </c>
      <c r="F111" s="41">
        <v>610</v>
      </c>
      <c r="G111" s="29">
        <f t="shared" si="2"/>
        <v>-3.7854889589905349E-2</v>
      </c>
    </row>
    <row r="112" spans="1:7" x14ac:dyDescent="0.25">
      <c r="A112" s="11" t="s">
        <v>42</v>
      </c>
      <c r="B112" s="12" t="s">
        <v>30</v>
      </c>
      <c r="C112" s="41">
        <v>226</v>
      </c>
      <c r="D112" s="41">
        <v>244</v>
      </c>
      <c r="E112" s="41">
        <v>268</v>
      </c>
      <c r="F112" s="41">
        <v>290</v>
      </c>
      <c r="G112" s="29">
        <f t="shared" si="2"/>
        <v>0.2831858407079646</v>
      </c>
    </row>
    <row r="113" spans="1:7" x14ac:dyDescent="0.25">
      <c r="A113" s="5" t="s">
        <v>43</v>
      </c>
      <c r="B113" s="4" t="s">
        <v>21</v>
      </c>
      <c r="C113" s="40">
        <v>115</v>
      </c>
      <c r="D113" s="40">
        <v>114</v>
      </c>
      <c r="E113" s="40">
        <v>124</v>
      </c>
      <c r="F113" s="40">
        <v>128</v>
      </c>
      <c r="G113" s="17">
        <f t="shared" si="2"/>
        <v>0.11304347826086958</v>
      </c>
    </row>
    <row r="114" spans="1:7" x14ac:dyDescent="0.25">
      <c r="A114" s="5" t="s">
        <v>43</v>
      </c>
      <c r="B114" s="4" t="s">
        <v>22</v>
      </c>
      <c r="C114" s="40">
        <v>127</v>
      </c>
      <c r="D114" s="40">
        <v>122</v>
      </c>
      <c r="E114" s="40">
        <v>114</v>
      </c>
      <c r="F114" s="40">
        <v>118</v>
      </c>
      <c r="G114" s="17">
        <f t="shared" si="2"/>
        <v>-7.086614173228345E-2</v>
      </c>
    </row>
    <row r="115" spans="1:7" x14ac:dyDescent="0.25">
      <c r="A115" s="5" t="s">
        <v>43</v>
      </c>
      <c r="B115" s="4" t="s">
        <v>23</v>
      </c>
      <c r="C115" s="40">
        <v>104</v>
      </c>
      <c r="D115" s="40">
        <v>115</v>
      </c>
      <c r="E115" s="40">
        <v>125</v>
      </c>
      <c r="F115" s="40">
        <v>121</v>
      </c>
      <c r="G115" s="17">
        <f t="shared" si="2"/>
        <v>0.16346153846153855</v>
      </c>
    </row>
    <row r="116" spans="1:7" x14ac:dyDescent="0.25">
      <c r="A116" s="5" t="s">
        <v>43</v>
      </c>
      <c r="B116" s="4" t="s">
        <v>24</v>
      </c>
      <c r="C116" s="40">
        <v>149</v>
      </c>
      <c r="D116" s="40">
        <v>123</v>
      </c>
      <c r="E116" s="40">
        <v>113</v>
      </c>
      <c r="F116" s="40">
        <v>125</v>
      </c>
      <c r="G116" s="17">
        <f t="shared" si="2"/>
        <v>-0.16107382550335569</v>
      </c>
    </row>
    <row r="117" spans="1:7" x14ac:dyDescent="0.25">
      <c r="A117" s="5" t="s">
        <v>43</v>
      </c>
      <c r="B117" s="4" t="s">
        <v>25</v>
      </c>
      <c r="C117" s="40">
        <v>155</v>
      </c>
      <c r="D117" s="40">
        <v>161</v>
      </c>
      <c r="E117" s="40">
        <v>151</v>
      </c>
      <c r="F117" s="40">
        <v>127</v>
      </c>
      <c r="G117" s="17">
        <f t="shared" si="2"/>
        <v>-0.1806451612903226</v>
      </c>
    </row>
    <row r="118" spans="1:7" x14ac:dyDescent="0.25">
      <c r="A118" s="5" t="s">
        <v>43</v>
      </c>
      <c r="B118" s="4" t="s">
        <v>27</v>
      </c>
      <c r="C118" s="40">
        <v>129</v>
      </c>
      <c r="D118" s="40">
        <v>125</v>
      </c>
      <c r="E118" s="40">
        <v>140</v>
      </c>
      <c r="F118" s="40">
        <v>148</v>
      </c>
      <c r="G118" s="17">
        <f t="shared" si="2"/>
        <v>0.1472868217054264</v>
      </c>
    </row>
    <row r="119" spans="1:7" x14ac:dyDescent="0.25">
      <c r="A119" s="5" t="s">
        <v>43</v>
      </c>
      <c r="B119" s="4" t="s">
        <v>50</v>
      </c>
      <c r="C119" s="40">
        <v>107</v>
      </c>
      <c r="D119" s="40">
        <v>126</v>
      </c>
      <c r="E119" s="40">
        <v>134</v>
      </c>
      <c r="F119" s="40">
        <v>146</v>
      </c>
      <c r="G119" s="17">
        <f t="shared" si="2"/>
        <v>0.36448598130841114</v>
      </c>
    </row>
    <row r="120" spans="1:7" x14ac:dyDescent="0.25">
      <c r="A120" s="11" t="s">
        <v>43</v>
      </c>
      <c r="B120" s="12" t="s">
        <v>26</v>
      </c>
      <c r="C120" s="41">
        <v>650</v>
      </c>
      <c r="D120" s="41">
        <v>635</v>
      </c>
      <c r="E120" s="41">
        <v>627</v>
      </c>
      <c r="F120" s="41">
        <v>619</v>
      </c>
      <c r="G120" s="29">
        <f t="shared" si="2"/>
        <v>-4.7692307692307701E-2</v>
      </c>
    </row>
    <row r="121" spans="1:7" x14ac:dyDescent="0.25">
      <c r="A121" s="11" t="s">
        <v>43</v>
      </c>
      <c r="B121" s="12" t="s">
        <v>30</v>
      </c>
      <c r="C121" s="41">
        <v>237</v>
      </c>
      <c r="D121" s="41">
        <v>251</v>
      </c>
      <c r="E121" s="41">
        <v>274</v>
      </c>
      <c r="F121" s="41">
        <v>294</v>
      </c>
      <c r="G121" s="29">
        <f t="shared" si="2"/>
        <v>0.240506329113924</v>
      </c>
    </row>
    <row r="122" spans="1:7" x14ac:dyDescent="0.25">
      <c r="A122" s="5" t="s">
        <v>44</v>
      </c>
      <c r="B122" s="4" t="s">
        <v>21</v>
      </c>
      <c r="C122" s="40">
        <v>71</v>
      </c>
      <c r="D122" s="40">
        <v>67</v>
      </c>
      <c r="E122" s="40">
        <v>71</v>
      </c>
      <c r="F122" s="40">
        <v>73</v>
      </c>
      <c r="G122" s="17">
        <f t="shared" si="2"/>
        <v>2.8169014084507005E-2</v>
      </c>
    </row>
    <row r="123" spans="1:7" x14ac:dyDescent="0.25">
      <c r="A123" s="5" t="s">
        <v>44</v>
      </c>
      <c r="B123" s="4" t="s">
        <v>22</v>
      </c>
      <c r="C123" s="40">
        <v>111</v>
      </c>
      <c r="D123" s="40">
        <v>109</v>
      </c>
      <c r="E123" s="40">
        <v>100</v>
      </c>
      <c r="F123" s="40">
        <v>101</v>
      </c>
      <c r="G123" s="17">
        <f t="shared" si="2"/>
        <v>-9.0090090090090058E-2</v>
      </c>
    </row>
    <row r="124" spans="1:7" x14ac:dyDescent="0.25">
      <c r="A124" s="5" t="s">
        <v>44</v>
      </c>
      <c r="B124" s="4" t="s">
        <v>23</v>
      </c>
      <c r="C124" s="40">
        <v>107</v>
      </c>
      <c r="D124" s="40">
        <v>117</v>
      </c>
      <c r="E124" s="40">
        <v>123</v>
      </c>
      <c r="F124" s="40">
        <v>121</v>
      </c>
      <c r="G124" s="17">
        <f t="shared" si="2"/>
        <v>0.13084112149532712</v>
      </c>
    </row>
    <row r="125" spans="1:7" x14ac:dyDescent="0.25">
      <c r="A125" s="5" t="s">
        <v>44</v>
      </c>
      <c r="B125" s="4" t="s">
        <v>24</v>
      </c>
      <c r="C125" s="40">
        <v>145</v>
      </c>
      <c r="D125" s="40">
        <v>125</v>
      </c>
      <c r="E125" s="40">
        <v>124</v>
      </c>
      <c r="F125" s="40">
        <v>132</v>
      </c>
      <c r="G125" s="17">
        <f t="shared" si="2"/>
        <v>-8.9655172413793061E-2</v>
      </c>
    </row>
    <row r="126" spans="1:7" x14ac:dyDescent="0.25">
      <c r="A126" s="5" t="s">
        <v>44</v>
      </c>
      <c r="B126" s="4" t="s">
        <v>25</v>
      </c>
      <c r="C126" s="40">
        <v>165</v>
      </c>
      <c r="D126" s="40">
        <v>177</v>
      </c>
      <c r="E126" s="40">
        <v>167</v>
      </c>
      <c r="F126" s="40">
        <v>147</v>
      </c>
      <c r="G126" s="17">
        <f t="shared" si="2"/>
        <v>-0.10909090909090913</v>
      </c>
    </row>
    <row r="127" spans="1:7" x14ac:dyDescent="0.25">
      <c r="A127" s="5" t="s">
        <v>44</v>
      </c>
      <c r="B127" s="4" t="s">
        <v>27</v>
      </c>
      <c r="C127" s="40">
        <v>161</v>
      </c>
      <c r="D127" s="40">
        <v>167</v>
      </c>
      <c r="E127" s="40">
        <v>189</v>
      </c>
      <c r="F127" s="40">
        <v>203</v>
      </c>
      <c r="G127" s="17">
        <f t="shared" si="2"/>
        <v>0.26086956521739135</v>
      </c>
    </row>
    <row r="128" spans="1:7" x14ac:dyDescent="0.25">
      <c r="A128" s="5" t="s">
        <v>44</v>
      </c>
      <c r="B128" s="4" t="s">
        <v>50</v>
      </c>
      <c r="C128" s="40">
        <v>138</v>
      </c>
      <c r="D128" s="40">
        <v>163</v>
      </c>
      <c r="E128" s="40">
        <v>179</v>
      </c>
      <c r="F128" s="40">
        <v>197</v>
      </c>
      <c r="G128" s="17">
        <f t="shared" si="2"/>
        <v>0.42753623188405787</v>
      </c>
    </row>
    <row r="129" spans="1:7" x14ac:dyDescent="0.25">
      <c r="A129" s="11" t="s">
        <v>44</v>
      </c>
      <c r="B129" s="12" t="s">
        <v>26</v>
      </c>
      <c r="C129" s="41">
        <v>598</v>
      </c>
      <c r="D129" s="41">
        <v>595</v>
      </c>
      <c r="E129" s="41">
        <v>586</v>
      </c>
      <c r="F129" s="41">
        <v>574</v>
      </c>
      <c r="G129" s="29">
        <f t="shared" si="2"/>
        <v>-4.013377926421402E-2</v>
      </c>
    </row>
    <row r="130" spans="1:7" x14ac:dyDescent="0.25">
      <c r="A130" s="11" t="s">
        <v>44</v>
      </c>
      <c r="B130" s="12" t="s">
        <v>30</v>
      </c>
      <c r="C130" s="41">
        <v>298</v>
      </c>
      <c r="D130" s="41">
        <v>330</v>
      </c>
      <c r="E130" s="41">
        <v>368</v>
      </c>
      <c r="F130" s="41">
        <v>401</v>
      </c>
      <c r="G130" s="29">
        <f t="shared" si="2"/>
        <v>0.34563758389261734</v>
      </c>
    </row>
    <row r="131" spans="1:7" x14ac:dyDescent="0.25">
      <c r="A131" s="5" t="s">
        <v>45</v>
      </c>
      <c r="B131" s="4" t="s">
        <v>21</v>
      </c>
      <c r="C131" s="40">
        <v>1044</v>
      </c>
      <c r="D131" s="40">
        <v>1039</v>
      </c>
      <c r="E131" s="40">
        <v>1153</v>
      </c>
      <c r="F131" s="40">
        <v>1178</v>
      </c>
      <c r="G131" s="17">
        <f t="shared" si="2"/>
        <v>0.12835249042145591</v>
      </c>
    </row>
    <row r="132" spans="1:7" x14ac:dyDescent="0.25">
      <c r="A132" s="5" t="s">
        <v>45</v>
      </c>
      <c r="B132" s="4" t="s">
        <v>22</v>
      </c>
      <c r="C132" s="40">
        <v>1471</v>
      </c>
      <c r="D132" s="40">
        <v>1450</v>
      </c>
      <c r="E132" s="40">
        <v>1359</v>
      </c>
      <c r="F132" s="40">
        <v>1400</v>
      </c>
      <c r="G132" s="17">
        <f t="shared" si="2"/>
        <v>-4.8266485384092506E-2</v>
      </c>
    </row>
    <row r="133" spans="1:7" x14ac:dyDescent="0.25">
      <c r="A133" s="5" t="s">
        <v>45</v>
      </c>
      <c r="B133" s="4" t="s">
        <v>23</v>
      </c>
      <c r="C133" s="40">
        <v>1360</v>
      </c>
      <c r="D133" s="40">
        <v>1453</v>
      </c>
      <c r="E133" s="40">
        <v>1515</v>
      </c>
      <c r="F133" s="40">
        <v>1494</v>
      </c>
      <c r="G133" s="17">
        <f t="shared" si="2"/>
        <v>9.8529411764705976E-2</v>
      </c>
    </row>
    <row r="134" spans="1:7" x14ac:dyDescent="0.25">
      <c r="A134" s="5" t="s">
        <v>45</v>
      </c>
      <c r="B134" s="4" t="s">
        <v>24</v>
      </c>
      <c r="C134" s="40">
        <v>1625</v>
      </c>
      <c r="D134" s="40">
        <v>1457</v>
      </c>
      <c r="E134" s="40">
        <v>1432</v>
      </c>
      <c r="F134" s="40">
        <v>1529</v>
      </c>
      <c r="G134" s="17">
        <f t="shared" ref="G134:G148" si="3">SUM(F134/C134)-1</f>
        <v>-5.9076923076923027E-2</v>
      </c>
    </row>
    <row r="135" spans="1:7" x14ac:dyDescent="0.25">
      <c r="A135" s="5" t="s">
        <v>45</v>
      </c>
      <c r="B135" s="4" t="s">
        <v>25</v>
      </c>
      <c r="C135" s="40">
        <v>1609</v>
      </c>
      <c r="D135" s="40">
        <v>1734</v>
      </c>
      <c r="E135" s="40">
        <v>1662</v>
      </c>
      <c r="F135" s="40">
        <v>1502</v>
      </c>
      <c r="G135" s="17">
        <f t="shared" si="3"/>
        <v>-6.6500932256059686E-2</v>
      </c>
    </row>
    <row r="136" spans="1:7" x14ac:dyDescent="0.25">
      <c r="A136" s="5" t="s">
        <v>45</v>
      </c>
      <c r="B136" s="4" t="s">
        <v>27</v>
      </c>
      <c r="C136" s="40">
        <v>1357</v>
      </c>
      <c r="D136" s="40">
        <v>1356</v>
      </c>
      <c r="E136" s="40">
        <v>1530</v>
      </c>
      <c r="F136" s="40">
        <v>1652</v>
      </c>
      <c r="G136" s="17">
        <f t="shared" si="3"/>
        <v>0.21739130434782616</v>
      </c>
    </row>
    <row r="137" spans="1:7" x14ac:dyDescent="0.25">
      <c r="A137" s="5" t="s">
        <v>45</v>
      </c>
      <c r="B137" s="4" t="s">
        <v>50</v>
      </c>
      <c r="C137" s="40">
        <v>1056</v>
      </c>
      <c r="D137" s="40">
        <v>1279</v>
      </c>
      <c r="E137" s="40">
        <v>1388</v>
      </c>
      <c r="F137" s="40">
        <v>1513</v>
      </c>
      <c r="G137" s="17">
        <f t="shared" si="3"/>
        <v>0.4327651515151516</v>
      </c>
    </row>
    <row r="138" spans="1:7" x14ac:dyDescent="0.25">
      <c r="A138" s="11" t="s">
        <v>45</v>
      </c>
      <c r="B138" s="12" t="s">
        <v>26</v>
      </c>
      <c r="C138" s="41">
        <v>7109</v>
      </c>
      <c r="D138" s="41">
        <v>7133</v>
      </c>
      <c r="E138" s="41">
        <v>7121</v>
      </c>
      <c r="F138" s="41">
        <v>7104</v>
      </c>
      <c r="G138" s="29">
        <f t="shared" si="3"/>
        <v>-7.0333380222253883E-4</v>
      </c>
    </row>
    <row r="139" spans="1:7" x14ac:dyDescent="0.25">
      <c r="A139" s="11" t="s">
        <v>45</v>
      </c>
      <c r="B139" s="12" t="s">
        <v>30</v>
      </c>
      <c r="C139" s="41">
        <v>2413</v>
      </c>
      <c r="D139" s="41">
        <v>2635</v>
      </c>
      <c r="E139" s="41">
        <v>2917</v>
      </c>
      <c r="F139" s="41">
        <v>3166</v>
      </c>
      <c r="G139" s="29">
        <f t="shared" si="3"/>
        <v>0.31205967675093249</v>
      </c>
    </row>
    <row r="140" spans="1:7" x14ac:dyDescent="0.25">
      <c r="A140" s="5" t="s">
        <v>46</v>
      </c>
      <c r="B140" s="4" t="s">
        <v>21</v>
      </c>
      <c r="C140" s="40">
        <v>48023</v>
      </c>
      <c r="D140" s="40">
        <v>48093</v>
      </c>
      <c r="E140" s="40">
        <v>53571</v>
      </c>
      <c r="F140" s="40">
        <v>54781</v>
      </c>
      <c r="G140" s="17">
        <f t="shared" si="3"/>
        <v>0.140724236303438</v>
      </c>
    </row>
    <row r="141" spans="1:7" x14ac:dyDescent="0.25">
      <c r="A141" s="5" t="s">
        <v>46</v>
      </c>
      <c r="B141" s="4" t="s">
        <v>22</v>
      </c>
      <c r="C141" s="40">
        <v>76896</v>
      </c>
      <c r="D141" s="40">
        <v>75745</v>
      </c>
      <c r="E141" s="40">
        <v>72312</v>
      </c>
      <c r="F141" s="40">
        <v>74736</v>
      </c>
      <c r="G141" s="17">
        <f t="shared" si="3"/>
        <v>-2.8089887640449396E-2</v>
      </c>
    </row>
    <row r="142" spans="1:7" x14ac:dyDescent="0.25">
      <c r="A142" s="5" t="s">
        <v>46</v>
      </c>
      <c r="B142" s="4" t="s">
        <v>23</v>
      </c>
      <c r="C142" s="40">
        <v>72009</v>
      </c>
      <c r="D142" s="40">
        <v>75637</v>
      </c>
      <c r="E142" s="40">
        <v>77054</v>
      </c>
      <c r="F142" s="40">
        <v>75727</v>
      </c>
      <c r="G142" s="17">
        <f t="shared" si="3"/>
        <v>5.1632434834534502E-2</v>
      </c>
    </row>
    <row r="143" spans="1:7" x14ac:dyDescent="0.25">
      <c r="A143" s="5" t="s">
        <v>46</v>
      </c>
      <c r="B143" s="4" t="s">
        <v>24</v>
      </c>
      <c r="C143" s="40">
        <v>74578</v>
      </c>
      <c r="D143" s="40">
        <v>70704</v>
      </c>
      <c r="E143" s="40">
        <v>71605</v>
      </c>
      <c r="F143" s="40">
        <v>75119</v>
      </c>
      <c r="G143" s="17">
        <f t="shared" si="3"/>
        <v>7.2541500174314599E-3</v>
      </c>
    </row>
    <row r="144" spans="1:7" x14ac:dyDescent="0.25">
      <c r="A144" s="5" t="s">
        <v>46</v>
      </c>
      <c r="B144" s="4" t="s">
        <v>25</v>
      </c>
      <c r="C144" s="40">
        <v>68781</v>
      </c>
      <c r="D144" s="40">
        <v>74006</v>
      </c>
      <c r="E144" s="40">
        <v>72390</v>
      </c>
      <c r="F144" s="40">
        <v>68807</v>
      </c>
      <c r="G144" s="17">
        <f t="shared" si="3"/>
        <v>3.780113694189513E-4</v>
      </c>
    </row>
    <row r="145" spans="1:7" x14ac:dyDescent="0.25">
      <c r="A145" s="5" t="s">
        <v>46</v>
      </c>
      <c r="B145" s="4" t="s">
        <v>27</v>
      </c>
      <c r="C145" s="40">
        <v>54408</v>
      </c>
      <c r="D145" s="40">
        <v>55394</v>
      </c>
      <c r="E145" s="40">
        <v>62690</v>
      </c>
      <c r="F145" s="40">
        <v>67679</v>
      </c>
      <c r="G145" s="17">
        <f t="shared" si="3"/>
        <v>0.24391633583296568</v>
      </c>
    </row>
    <row r="146" spans="1:7" x14ac:dyDescent="0.25">
      <c r="A146" s="5" t="s">
        <v>46</v>
      </c>
      <c r="B146" s="4" t="s">
        <v>50</v>
      </c>
      <c r="C146" s="40">
        <v>43638</v>
      </c>
      <c r="D146" s="40">
        <v>52119</v>
      </c>
      <c r="E146" s="40">
        <v>56906</v>
      </c>
      <c r="F146" s="40">
        <v>62576</v>
      </c>
      <c r="G146" s="17">
        <f t="shared" si="3"/>
        <v>0.43397955909986718</v>
      </c>
    </row>
    <row r="147" spans="1:7" x14ac:dyDescent="0.25">
      <c r="A147" s="11" t="s">
        <v>46</v>
      </c>
      <c r="B147" s="12" t="s">
        <v>26</v>
      </c>
      <c r="C147" s="41">
        <v>340287</v>
      </c>
      <c r="D147" s="41">
        <v>344185</v>
      </c>
      <c r="E147" s="41">
        <v>346932</v>
      </c>
      <c r="F147" s="41">
        <v>349169</v>
      </c>
      <c r="G147" s="29">
        <f t="shared" si="3"/>
        <v>2.610149667780437E-2</v>
      </c>
    </row>
    <row r="148" spans="1:7" x14ac:dyDescent="0.25">
      <c r="A148" s="11" t="s">
        <v>46</v>
      </c>
      <c r="B148" s="12" t="s">
        <v>30</v>
      </c>
      <c r="C148" s="41">
        <v>98046</v>
      </c>
      <c r="D148" s="41">
        <v>107513</v>
      </c>
      <c r="E148" s="41">
        <v>119596</v>
      </c>
      <c r="F148" s="41">
        <v>130255</v>
      </c>
      <c r="G148" s="29">
        <f t="shared" si="3"/>
        <v>0.32850906717255168</v>
      </c>
    </row>
    <row r="149" spans="1:7" x14ac:dyDescent="0.25">
      <c r="C149" s="1"/>
      <c r="D149" s="1"/>
      <c r="E149" s="1"/>
      <c r="F149" s="1"/>
    </row>
    <row r="151" spans="1:7" x14ac:dyDescent="0.25">
      <c r="A151" t="s">
        <v>62</v>
      </c>
    </row>
    <row r="152" spans="1:7" x14ac:dyDescent="0.25">
      <c r="A152" t="s">
        <v>83</v>
      </c>
    </row>
    <row r="153" spans="1:7" x14ac:dyDescent="0.25">
      <c r="A153" t="s">
        <v>84</v>
      </c>
    </row>
    <row r="154" spans="1:7" x14ac:dyDescent="0.25">
      <c r="A154" t="s">
        <v>85</v>
      </c>
    </row>
    <row r="155" spans="1:7" x14ac:dyDescent="0.25">
      <c r="A155" t="s">
        <v>86</v>
      </c>
    </row>
    <row r="156" spans="1:7" x14ac:dyDescent="0.25">
      <c r="A156" t="s">
        <v>87</v>
      </c>
    </row>
  </sheetData>
  <mergeCells count="2">
    <mergeCell ref="A3:G3"/>
    <mergeCell ref="I3:N3"/>
  </mergeCells>
  <pageMargins left="0.7" right="0.7" top="0.75" bottom="0.75" header="0.3" footer="0.3"/>
  <pageSetup paperSize="9" orientation="portrait" horizontalDpi="300" verticalDpi="300"/>
  <ignoredErrors>
    <ignoredError sqref="J5:M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Baseline LD estimates</vt:lpstr>
      <vt:lpstr>Moderate or severe LD</vt:lpstr>
      <vt:lpstr>Severe LD</vt:lpstr>
      <vt:lpstr>Down's syndrome</vt:lpstr>
      <vt:lpstr>Autistic spectrum disorder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Gadsby, Donna</dc:creator>
  <cp:lastModifiedBy>Sumner, Hayley</cp:lastModifiedBy>
  <dcterms:created xsi:type="dcterms:W3CDTF">2017-08-03T07:45:49Z</dcterms:created>
  <dcterms:modified xsi:type="dcterms:W3CDTF">2020-11-05T13:24:36Z</dcterms:modified>
</cp:coreProperties>
</file>